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Priscilla\Google Drive\2021\SES-MG\"/>
    </mc:Choice>
  </mc:AlternateContent>
  <xr:revisionPtr revIDLastSave="0" documentId="13_ncr:1_{D18CF7F4-5E93-4802-913D-6991C04F0AC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NM" sheetId="9" r:id="rId1"/>
    <sheet name="FENTANIL" sheetId="10" r:id="rId2"/>
  </sheets>
  <definedNames>
    <definedName name="_xlnm._FilterDatabase" localSheetId="0" hidden="1">BNM!$A$1:$G$87</definedName>
    <definedName name="_xlnm._FilterDatabase" localSheetId="1" hidden="1">FENTANIL!$A$1:$E$90</definedName>
  </definedNames>
  <calcPr calcId="181029"/>
</workbook>
</file>

<file path=xl/calcChain.xml><?xml version="1.0" encoding="utf-8"?>
<calcChain xmlns="http://schemas.openxmlformats.org/spreadsheetml/2006/main">
  <c r="E91" i="10" l="1"/>
  <c r="E89" i="9"/>
  <c r="H88" i="9"/>
  <c r="F88" i="9"/>
  <c r="G88" i="9"/>
  <c r="E88" i="9"/>
</calcChain>
</file>

<file path=xl/sharedStrings.xml><?xml version="1.0" encoding="utf-8"?>
<sst xmlns="http://schemas.openxmlformats.org/spreadsheetml/2006/main" count="537" uniqueCount="247">
  <si>
    <t>OESTE</t>
  </si>
  <si>
    <t>CENTRO SUL</t>
  </si>
  <si>
    <t>TRIÂNGULO DO SUL</t>
  </si>
  <si>
    <t>NORDESTE</t>
  </si>
  <si>
    <t>Ituiutaba</t>
  </si>
  <si>
    <t>TRIÂNGULO DO NORTE</t>
  </si>
  <si>
    <t>Hospital Nossa Senhora Mãe da Igreja</t>
  </si>
  <si>
    <t>Padre Paraíso</t>
  </si>
  <si>
    <t>SUL</t>
  </si>
  <si>
    <t>Ubá</t>
  </si>
  <si>
    <t>SUDESTE</t>
  </si>
  <si>
    <t>Pouso Alegre</t>
  </si>
  <si>
    <t>INSTITUTO SAO VICENTE PAULO</t>
  </si>
  <si>
    <t>Cássia</t>
  </si>
  <si>
    <t>Belo Horizonte</t>
  </si>
  <si>
    <t>Prata</t>
  </si>
  <si>
    <t>CENTRO</t>
  </si>
  <si>
    <t>Hospital Regional de Janaúba</t>
  </si>
  <si>
    <t>Janaúba</t>
  </si>
  <si>
    <t>NORTE</t>
  </si>
  <si>
    <t>Bambuí</t>
  </si>
  <si>
    <t>Hospital de Campanha COVID 19 Sete Lagoas</t>
  </si>
  <si>
    <t>Sete Lagoas</t>
  </si>
  <si>
    <t>Lavras</t>
  </si>
  <si>
    <t>Uberlândia</t>
  </si>
  <si>
    <t>Barbacena</t>
  </si>
  <si>
    <t>Fundação São Carlos</t>
  </si>
  <si>
    <t>Lagoa da Prata</t>
  </si>
  <si>
    <t>Santa Casa de Misericórdia Dr. Zacarias</t>
  </si>
  <si>
    <t>Dores do Indaiá</t>
  </si>
  <si>
    <t>HOSPITAL MUNICIPAL TEREZA NUNES - PRATAPOLIS</t>
  </si>
  <si>
    <t>Pratápolis</t>
  </si>
  <si>
    <t>Montes Claros</t>
  </si>
  <si>
    <t>NOROESTE</t>
  </si>
  <si>
    <t>Juiz de Fora</t>
  </si>
  <si>
    <t>JEQUITINHONHA</t>
  </si>
  <si>
    <t>LESTE DO SUL</t>
  </si>
  <si>
    <t>Hospital Bom Samaritano</t>
  </si>
  <si>
    <t>Teófilo Otoni</t>
  </si>
  <si>
    <t>Nova Lima</t>
  </si>
  <si>
    <t>Uberaba</t>
  </si>
  <si>
    <t>HOSPITAL VAZ MONTEIRO</t>
  </si>
  <si>
    <t>Hospital Santa Catarina (anexo do Hospital e Maternidade Dr. Odelmo Leão Carneiro)</t>
  </si>
  <si>
    <t>Passos</t>
  </si>
  <si>
    <t>Santa Casa de Caridade de Diamantina</t>
  </si>
  <si>
    <t>Diamantina</t>
  </si>
  <si>
    <t>Hospital Cônego Monte Raso</t>
  </si>
  <si>
    <t>Baependi</t>
  </si>
  <si>
    <t>Hospital 25 de maio</t>
  </si>
  <si>
    <t>Esmeraldas</t>
  </si>
  <si>
    <t>Hospital das Clínicas Dr Mário Ribeiro da Silveira</t>
  </si>
  <si>
    <t>VALE DO AÇO</t>
  </si>
  <si>
    <t>Hospital Prontosocor</t>
  </si>
  <si>
    <t>Hospital Municipal de Francisco Sá</t>
  </si>
  <si>
    <t>Francisco Sá</t>
  </si>
  <si>
    <t>Hospital Municipal São Sebastião</t>
  </si>
  <si>
    <t>Mirabela</t>
  </si>
  <si>
    <t>Hospital Municipal Dr. Brício de Castro Dourado</t>
  </si>
  <si>
    <t>São Francisco</t>
  </si>
  <si>
    <t>Hospital municipal de Januária</t>
  </si>
  <si>
    <t>Januária</t>
  </si>
  <si>
    <t>Irmandade da Santa Casa de Misericórdia de Oliveira</t>
  </si>
  <si>
    <t>Oliveira</t>
  </si>
  <si>
    <t>HOSPITAL NOSSA SENHORA DA PIEDADE</t>
  </si>
  <si>
    <t>Elói Mendes</t>
  </si>
  <si>
    <t>Conceição do Mato Dentro</t>
  </si>
  <si>
    <t>Irmandade Nossa Senhora das graças</t>
  </si>
  <si>
    <t>life brasil gestão hospitalares LTDA</t>
  </si>
  <si>
    <t>Unaí</t>
  </si>
  <si>
    <t>Lambari</t>
  </si>
  <si>
    <t>Hospital São Vicente de Paulo</t>
  </si>
  <si>
    <t>Rio Pomba</t>
  </si>
  <si>
    <t>Patos de Minas</t>
  </si>
  <si>
    <t>UAI PLANALTO DR TUBAL VILELA DA SILVA</t>
  </si>
  <si>
    <t>Conselheiro Lafaiete</t>
  </si>
  <si>
    <t>Hospital Misericórdia de Santos Dumont</t>
  </si>
  <si>
    <t>Santos Dumont</t>
  </si>
  <si>
    <t xml:space="preserve">Hospital Municipal Dr Gil Alves </t>
  </si>
  <si>
    <t>Bocaiuva</t>
  </si>
  <si>
    <t xml:space="preserve">Hospital Imaculada Conceição </t>
  </si>
  <si>
    <t>Curvelo</t>
  </si>
  <si>
    <t>Unidade Mista de Saúde de Planura</t>
  </si>
  <si>
    <t>Planura</t>
  </si>
  <si>
    <t>Poços de Caldas</t>
  </si>
  <si>
    <t>Fundação Santarritense de Saúde e Assistencia Social</t>
  </si>
  <si>
    <t>Santa Rita do Sapucaí</t>
  </si>
  <si>
    <t>HOSPITAL E PRONTO SOCORRO MUNICIPAL RENATO AZEREDO</t>
  </si>
  <si>
    <t>Nanuque</t>
  </si>
  <si>
    <t>HOSPITAL MUNICIPAL DE CONSELHEIRO LAFAIETE</t>
  </si>
  <si>
    <t xml:space="preserve">Hospital de Deus </t>
  </si>
  <si>
    <t>Vespasiano</t>
  </si>
  <si>
    <t>Hospital Regional João Penido</t>
  </si>
  <si>
    <t>Timóteo</t>
  </si>
  <si>
    <t>Santa Casa de Caridade de Formiga</t>
  </si>
  <si>
    <t>Formiga</t>
  </si>
  <si>
    <t>Fundação Hospitalar São Vicente de Paula</t>
  </si>
  <si>
    <t>Nova Serrana</t>
  </si>
  <si>
    <t>FUNDAÇAO HOSPITALAR SAO VICENTE DE PAULO</t>
  </si>
  <si>
    <t>Capelinha</t>
  </si>
  <si>
    <t>Muriaé</t>
  </si>
  <si>
    <t>Casa de Caridade -  Santa Casa de Misericórdia de Mar de Espanha</t>
  </si>
  <si>
    <t>Mar de Espanha</t>
  </si>
  <si>
    <t>Hospital Frei Caetano e Maternidade Santa Tereza</t>
  </si>
  <si>
    <t>Paraisópolis</t>
  </si>
  <si>
    <t>HOSPITAL MUNICIPAL SENHORA SANTANA</t>
  </si>
  <si>
    <t>Brasília de Minas</t>
  </si>
  <si>
    <t>HOSPITAL MUNICIPAL DOUTOR JOAQUIM BROCHADO</t>
  </si>
  <si>
    <t>Patrocínio</t>
  </si>
  <si>
    <t>Hospital São Vicente de Paulo de Turmalina</t>
  </si>
  <si>
    <t>Turmalina</t>
  </si>
  <si>
    <t>UPA ACRIZIO MENEZES - HOSPITAL DE CAMPANA</t>
  </si>
  <si>
    <t>Ribeirão das Neves</t>
  </si>
  <si>
    <t>Hospital e Maternidade Vital Brazil</t>
  </si>
  <si>
    <t>Casa de Caridade Santa Tereza</t>
  </si>
  <si>
    <t>Serro</t>
  </si>
  <si>
    <t>Araxá</t>
  </si>
  <si>
    <t>HOSPITAL E MATERNIDADE THEREZINHA DE JESUS</t>
  </si>
  <si>
    <t>UPA DOM ORIONE</t>
  </si>
  <si>
    <t>Ouro Preto</t>
  </si>
  <si>
    <t>SANTA CASA DE MISERICÓRDIA DE PASSOS</t>
  </si>
  <si>
    <t>LESTE</t>
  </si>
  <si>
    <t>Ipatinga</t>
  </si>
  <si>
    <t>Hospital de Campanha de Poços de Cadas</t>
  </si>
  <si>
    <t>Centro barbacenense de asssitência médica e social (Ibiapaba)</t>
  </si>
  <si>
    <t xml:space="preserve">Fundação Taiobeiras </t>
  </si>
  <si>
    <t>Taiobeiras</t>
  </si>
  <si>
    <t>UPA NORTE/HSVP</t>
  </si>
  <si>
    <t>Casa de Caridade Manoel Gonçalves de Sousa Moreira</t>
  </si>
  <si>
    <t>Itaúna</t>
  </si>
  <si>
    <t>Hospital Ana Nery de Minas Gerais</t>
  </si>
  <si>
    <t xml:space="preserve">Fundação Filantrópica e Beneficente de Saúde Arnaldo Gavazza Filho </t>
  </si>
  <si>
    <t>Ponte Nova</t>
  </si>
  <si>
    <t>CENTRO MURIAEENSE DE APOIO A CIDADANIA</t>
  </si>
  <si>
    <t>Santa Luzia</t>
  </si>
  <si>
    <t>SANTA CASA DE MISERICORDIA DE BELO HORIZONTE</t>
  </si>
  <si>
    <t>Hospital Municipal de Contagem, Hospital Santa Helena e UPA's</t>
  </si>
  <si>
    <t>Contagem</t>
  </si>
  <si>
    <t>HOSPITAL MUNICIPAL SANTO ANTONIO</t>
  </si>
  <si>
    <t>Nazareno</t>
  </si>
  <si>
    <t>Hospital Margarida</t>
  </si>
  <si>
    <t>João Monlevade</t>
  </si>
  <si>
    <t>Hospital Eduardo de Menezes - FHEMIG</t>
  </si>
  <si>
    <t>Alfenas</t>
  </si>
  <si>
    <t>Hospital Sao Sebastiao de Recreio</t>
  </si>
  <si>
    <t>Recreio</t>
  </si>
  <si>
    <t xml:space="preserve">Hospital Santo Antonio </t>
  </si>
  <si>
    <t>Peçanha</t>
  </si>
  <si>
    <t>Hospital São Lucas - Grupo Santa Casa BH</t>
  </si>
  <si>
    <t>HOSPITAL MUNICIPAL GERALDO FERREIRA GANDRA</t>
  </si>
  <si>
    <t>Itamarandiba</t>
  </si>
  <si>
    <t>UPA PREF. LUIZ ISSA</t>
  </si>
  <si>
    <t>IRMANDADE HOSPITAL NOSSA SENHORA DAS DORES</t>
  </si>
  <si>
    <t>Hospital Vale do Jequitinhonha</t>
  </si>
  <si>
    <t>Itaobim</t>
  </si>
  <si>
    <t>Governador Valadares</t>
  </si>
  <si>
    <t>Hospital de Campanha</t>
  </si>
  <si>
    <t>Casa de Caridade de Viçosa Hospital São Sebastião</t>
  </si>
  <si>
    <t>Viçosa</t>
  </si>
  <si>
    <t>Hospital Santa Casa de Patrocínio</t>
  </si>
  <si>
    <t>Hospital Imaculada Conceição</t>
  </si>
  <si>
    <t>IPSEMG Hospital Governador Israel Pinheiro</t>
  </si>
  <si>
    <t>Hospital Universitário Clemente Faria</t>
  </si>
  <si>
    <t>Abaeté</t>
  </si>
  <si>
    <t>Hospital Regional José Alencar</t>
  </si>
  <si>
    <t>Pará de Minas</t>
  </si>
  <si>
    <t>Hospital de Pronto Socorro Dr. Mozart Geraldo Teixeira</t>
  </si>
  <si>
    <t>CMIN - CENTRO DE MEDICINA INTENSIVA DE MINAS GERAIS</t>
  </si>
  <si>
    <t>Fundação Hospital Santa Terezinha</t>
  </si>
  <si>
    <t>Mateus Leme</t>
  </si>
  <si>
    <t>Santo Antônio do Monte</t>
  </si>
  <si>
    <t xml:space="preserve">UNIDADE DE PRONTO ATENDIMENTO DR ELIAS SALIM MANSUR </t>
  </si>
  <si>
    <t>Mariana</t>
  </si>
  <si>
    <t>HOSPITAL MUNICIPAL DE GOVERNADOR VALADARES</t>
  </si>
  <si>
    <t>hospital são judas tadeu</t>
  </si>
  <si>
    <t>FUNDAÇÃO ASSISTENCIAL VICOSENSE -HSJB</t>
  </si>
  <si>
    <t>HOSPITAL MUNICIPAL DR OSWALDO PREDILIANO SANTANA</t>
  </si>
  <si>
    <t>Salinas</t>
  </si>
  <si>
    <t>HOSPITAL DERALDO GUIMARÃES</t>
  </si>
  <si>
    <t>Almenara</t>
  </si>
  <si>
    <t>HOSPITAL MUNICIPAL ELIANE MARTINS</t>
  </si>
  <si>
    <t>HOSPITAL DE CAMPANHA COVID</t>
  </si>
  <si>
    <t>Hospital de Campanha de Ibirité</t>
  </si>
  <si>
    <t>Ibirité</t>
  </si>
  <si>
    <t>Instituto de Medicina Especializada de Alfenas Hospital Imesa</t>
  </si>
  <si>
    <t>HOSPITAL SAO JOSE DA SOCIEDADE SAO VICENTE DE PAULO</t>
  </si>
  <si>
    <t>Hospital São Vicente de Paulo de Abaeté</t>
  </si>
  <si>
    <t>Araçuaí</t>
  </si>
  <si>
    <t xml:space="preserve">Hospital Maternidade São José </t>
  </si>
  <si>
    <t>Irmandade da Santa Casa de Misericórdia de Ouro Preto</t>
  </si>
  <si>
    <t>Pequeno Hospital Municipal Santa Maria</t>
  </si>
  <si>
    <t>Antônio Carlos</t>
  </si>
  <si>
    <t>Associação Hospitalar Bom Jesus</t>
  </si>
  <si>
    <t>Congonhas</t>
  </si>
  <si>
    <t xml:space="preserve">Santa Casa de Misericórdia de Santo Antônio do Monte </t>
  </si>
  <si>
    <t>Hospital Frei Gabriel</t>
  </si>
  <si>
    <t>Frutal</t>
  </si>
  <si>
    <t>Hospital Unimed São Domingos</t>
  </si>
  <si>
    <t>Hospital Santa Casa de Misericórdia de Araguari</t>
  </si>
  <si>
    <t>Araguari</t>
  </si>
  <si>
    <t>Hospital São Salvador</t>
  </si>
  <si>
    <t>Além Paraíba</t>
  </si>
  <si>
    <t>UPA 24 HS OLDAK PINHEIRO DE REZENDE</t>
  </si>
  <si>
    <t>Sarzedo</t>
  </si>
  <si>
    <t>Hospital de Campanha COVID 19 Patos de Minas</t>
  </si>
  <si>
    <t>UPA Congonhas</t>
  </si>
  <si>
    <t>Santa Casa de Misericórdia de Juiz de Fora</t>
  </si>
  <si>
    <t>Associação Beneficente Católica / Hospital Santa Isabel</t>
  </si>
  <si>
    <t>HOSPITAL MUNICIPAL SANTO ANTO</t>
  </si>
  <si>
    <t>Cristais</t>
  </si>
  <si>
    <t>HOSPITALCASA DE CARIDADE MATERNIDADE DE CARMO DE MINAS</t>
  </si>
  <si>
    <t>Carmo de Minas</t>
  </si>
  <si>
    <t>CASA DE SAÚDE SÃO FRANCISCO DE ASSIS/FHEMIG</t>
  </si>
  <si>
    <t>UPA 24H PARÁ DE MINAS</t>
  </si>
  <si>
    <t>HOSPITAL MUNICIPAL PADRE LIBÉRIO</t>
  </si>
  <si>
    <t>Santa Casa de Misericórdia São Vicente de Paulo</t>
  </si>
  <si>
    <t>Campo Belo</t>
  </si>
  <si>
    <t>Associação Mario Penna - Hospital Luxemburgo</t>
  </si>
  <si>
    <t>Mantena</t>
  </si>
  <si>
    <t>Fundação Comunitária de Saúde de Candeias (Hospital Carlos Chagas)</t>
  </si>
  <si>
    <t>Candeias</t>
  </si>
  <si>
    <t>Hospital Hélio Angotti</t>
  </si>
  <si>
    <t>Hospital das Clínicas da UFMG</t>
  </si>
  <si>
    <t>HOSPITAL SÃO JOÃO DE DEUS</t>
  </si>
  <si>
    <t>Hospital Evangélico de Mantena</t>
  </si>
  <si>
    <t xml:space="preserve">Pronto Atendimento Municipal </t>
  </si>
  <si>
    <t>HOSPITAL MATERNIDADE E PRONTO SOCORRO SANTA LUCIA</t>
  </si>
  <si>
    <t>HOSPITAL DE CAMPANHA COVID 19 CEACOR</t>
  </si>
  <si>
    <t>Assoc. Assist. Social da Santa Casa de Misericórdia de Araxá</t>
  </si>
  <si>
    <t>Hcsl</t>
  </si>
  <si>
    <t xml:space="preserve">Pronto Atendimento Municipal de Prata </t>
  </si>
  <si>
    <t>UNIDADE DE PRONTO ATENDIMENTO DE IPATINGA</t>
  </si>
  <si>
    <t>Hospital Cassiano Campolina</t>
  </si>
  <si>
    <t>Entre Rios de Minas</t>
  </si>
  <si>
    <t>Fundação Hospitalar de Montes Claros</t>
  </si>
  <si>
    <t>ASSOCIAÇÃO RIOVERDENSE DE ASSISTÊNCIA E PROMOÇÃO HUMANA</t>
  </si>
  <si>
    <t>Conceição do Rio Verde</t>
  </si>
  <si>
    <t xml:space="preserve">Associação Hospital São Miguel </t>
  </si>
  <si>
    <t>Jequitinhonha</t>
  </si>
  <si>
    <t>Instituição</t>
  </si>
  <si>
    <t>Município</t>
  </si>
  <si>
    <t>Macrorregião de saúde</t>
  </si>
  <si>
    <t>COBERTURA - FENTANILA, CITRATO 0,05 MG/ML  (framp. 10 ml)</t>
  </si>
  <si>
    <t>COBERTURA geral BNM</t>
  </si>
  <si>
    <t>ESTOQUE - CISATRACÚRIO, BESILATO 2MG/ML (amp 5 ml) -  Fator embalagem 10
 3 dias para 0 a 3 de cobertura
2 dias para 4 a 7 de cobertura
1 dias para 7 a 10 de cobertura</t>
  </si>
  <si>
    <t xml:space="preserve"> ATRACÚRIO, BESILATO 10MG/ML (amp 5 ML) -
Fator embalagem 25
 3 dias para 0 a 3 de cobertura
2 dias para 4 a 7 de cobertura
1 dias para 7 a 10 de cobertura</t>
  </si>
  <si>
    <t xml:space="preserve"> ATRACÚRIO, BESILATO 10MG/ML (amp 2,5 ML) - Fator embalagem 25
 3 dias para 0 a 3 de cobertura
2 dias para 4 a 7 de cobertura
1 dias para 7 a 10 de cobertura</t>
  </si>
  <si>
    <t>FENTANILA, CITRATO 0,05 MG/ML  (framp. 10 ml)
Fator embalagem 50
Completar 15 dia para quem tem 10 ou menos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</si>
</sst>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topLeftCell="C1" workbookViewId="0">
      <selection activeCell="B88" sqref="A2:B88"/>
    </sheetView>
  </sheetViews>
  <sheetFormatPr defaultRowHeight="12.75" x14ac:dyDescent="0.2"/>
  <cols>
    <col min="1" max="1" width="32.85546875" customWidth="1"/>
    <col min="2" max="4" width="21.5703125" customWidth="1"/>
    <col min="5" max="5" width="46.140625" customWidth="1"/>
    <col min="6" max="6" width="36.7109375" customWidth="1"/>
    <col min="7" max="7" width="30.28515625" customWidth="1"/>
  </cols>
  <sheetData>
    <row r="1" spans="1:7" ht="76.5" x14ac:dyDescent="0.2">
      <c r="A1" s="1" t="s">
        <v>238</v>
      </c>
      <c r="B1" s="1" t="s">
        <v>239</v>
      </c>
      <c r="C1" s="1" t="s">
        <v>240</v>
      </c>
      <c r="D1" s="5" t="s">
        <v>242</v>
      </c>
      <c r="E1" s="3" t="s">
        <v>245</v>
      </c>
      <c r="F1" s="3" t="s">
        <v>244</v>
      </c>
      <c r="G1" s="3" t="s">
        <v>243</v>
      </c>
    </row>
    <row r="2" spans="1:7" x14ac:dyDescent="0.2">
      <c r="A2" s="2" t="s">
        <v>180</v>
      </c>
      <c r="B2" s="2" t="s">
        <v>94</v>
      </c>
      <c r="C2" s="2" t="s">
        <v>0</v>
      </c>
      <c r="D2" s="6">
        <v>0</v>
      </c>
      <c r="E2" s="4">
        <v>50</v>
      </c>
      <c r="F2" s="4">
        <v>0</v>
      </c>
      <c r="G2" s="4">
        <v>0</v>
      </c>
    </row>
    <row r="3" spans="1:7" x14ac:dyDescent="0.2">
      <c r="A3" s="2" t="s">
        <v>236</v>
      </c>
      <c r="B3" s="2" t="s">
        <v>237</v>
      </c>
      <c r="C3" s="2" t="s">
        <v>3</v>
      </c>
      <c r="D3" s="6">
        <v>0</v>
      </c>
      <c r="E3" s="4">
        <v>25</v>
      </c>
      <c r="F3" s="4">
        <v>0</v>
      </c>
      <c r="G3" s="4">
        <v>0</v>
      </c>
    </row>
    <row r="4" spans="1:7" ht="25.5" x14ac:dyDescent="0.2">
      <c r="A4" s="2" t="s">
        <v>213</v>
      </c>
      <c r="B4" s="2" t="s">
        <v>164</v>
      </c>
      <c r="C4" s="2" t="s">
        <v>0</v>
      </c>
      <c r="D4" s="6">
        <v>0</v>
      </c>
      <c r="E4" s="4">
        <v>25</v>
      </c>
      <c r="F4" s="4">
        <v>0</v>
      </c>
      <c r="G4" s="4">
        <v>0</v>
      </c>
    </row>
    <row r="5" spans="1:7" x14ac:dyDescent="0.2">
      <c r="A5" s="2" t="s">
        <v>12</v>
      </c>
      <c r="B5" s="2" t="s">
        <v>13</v>
      </c>
      <c r="C5" s="2" t="s">
        <v>8</v>
      </c>
      <c r="D5" s="6">
        <v>0</v>
      </c>
      <c r="E5" s="4">
        <v>25</v>
      </c>
      <c r="F5" s="4">
        <v>0</v>
      </c>
      <c r="G5" s="4">
        <v>0</v>
      </c>
    </row>
    <row r="6" spans="1:7" x14ac:dyDescent="0.2">
      <c r="A6" s="2" t="s">
        <v>117</v>
      </c>
      <c r="B6" s="2" t="s">
        <v>118</v>
      </c>
      <c r="C6" s="2" t="s">
        <v>16</v>
      </c>
      <c r="D6" s="6">
        <v>0</v>
      </c>
      <c r="E6" s="4">
        <v>25</v>
      </c>
      <c r="F6" s="4">
        <v>0</v>
      </c>
      <c r="G6" s="4">
        <v>0</v>
      </c>
    </row>
    <row r="7" spans="1:7" ht="25.5" x14ac:dyDescent="0.2">
      <c r="A7" s="2" t="s">
        <v>102</v>
      </c>
      <c r="B7" s="2" t="s">
        <v>103</v>
      </c>
      <c r="C7" s="2" t="s">
        <v>8</v>
      </c>
      <c r="D7" s="6">
        <v>0</v>
      </c>
      <c r="E7" s="4">
        <v>25</v>
      </c>
      <c r="F7" s="4">
        <v>0</v>
      </c>
      <c r="G7" s="4">
        <v>0</v>
      </c>
    </row>
    <row r="8" spans="1:7" ht="25.5" x14ac:dyDescent="0.2">
      <c r="A8" s="2" t="s">
        <v>97</v>
      </c>
      <c r="B8" s="2" t="s">
        <v>98</v>
      </c>
      <c r="C8" s="2" t="s">
        <v>35</v>
      </c>
      <c r="D8" s="6">
        <v>0</v>
      </c>
      <c r="E8" s="4">
        <v>50</v>
      </c>
      <c r="F8" s="4">
        <v>0</v>
      </c>
      <c r="G8" s="4">
        <v>0</v>
      </c>
    </row>
    <row r="9" spans="1:7" x14ac:dyDescent="0.2">
      <c r="A9" s="2" t="s">
        <v>77</v>
      </c>
      <c r="B9" s="2" t="s">
        <v>78</v>
      </c>
      <c r="C9" s="2" t="s">
        <v>19</v>
      </c>
      <c r="D9" s="6">
        <v>0</v>
      </c>
      <c r="E9" s="4">
        <v>25</v>
      </c>
      <c r="F9" s="4">
        <v>0</v>
      </c>
      <c r="G9" s="4">
        <v>0</v>
      </c>
    </row>
    <row r="10" spans="1:7" x14ac:dyDescent="0.2">
      <c r="A10" s="2" t="s">
        <v>145</v>
      </c>
      <c r="B10" s="2" t="s">
        <v>146</v>
      </c>
      <c r="C10" s="2" t="s">
        <v>120</v>
      </c>
      <c r="D10" s="6">
        <v>0</v>
      </c>
      <c r="E10" s="4">
        <v>0</v>
      </c>
      <c r="F10" s="4">
        <v>50</v>
      </c>
      <c r="G10" s="4">
        <v>0</v>
      </c>
    </row>
    <row r="11" spans="1:7" ht="25.5" x14ac:dyDescent="0.2">
      <c r="A11" s="2" t="s">
        <v>88</v>
      </c>
      <c r="B11" s="2" t="s">
        <v>74</v>
      </c>
      <c r="C11" s="2" t="s">
        <v>1</v>
      </c>
      <c r="D11" s="6">
        <v>0</v>
      </c>
      <c r="E11" s="4">
        <v>125</v>
      </c>
      <c r="F11" s="4">
        <v>0</v>
      </c>
      <c r="G11" s="4">
        <v>0</v>
      </c>
    </row>
    <row r="12" spans="1:7" x14ac:dyDescent="0.2">
      <c r="A12" s="2" t="s">
        <v>181</v>
      </c>
      <c r="B12" s="2" t="s">
        <v>182</v>
      </c>
      <c r="C12" s="2" t="s">
        <v>16</v>
      </c>
      <c r="D12" s="6">
        <v>0</v>
      </c>
      <c r="E12" s="4">
        <v>250</v>
      </c>
      <c r="F12" s="4">
        <v>0</v>
      </c>
      <c r="G12" s="4">
        <v>0</v>
      </c>
    </row>
    <row r="13" spans="1:7" ht="25.5" x14ac:dyDescent="0.2">
      <c r="A13" s="2" t="s">
        <v>193</v>
      </c>
      <c r="B13" s="2" t="s">
        <v>169</v>
      </c>
      <c r="C13" s="2" t="s">
        <v>0</v>
      </c>
      <c r="D13" s="6">
        <v>0</v>
      </c>
      <c r="E13" s="4">
        <v>25</v>
      </c>
      <c r="F13" s="4">
        <v>0</v>
      </c>
      <c r="G13" s="4">
        <v>0</v>
      </c>
    </row>
    <row r="14" spans="1:7" x14ac:dyDescent="0.2">
      <c r="A14" s="2" t="s">
        <v>222</v>
      </c>
      <c r="B14" s="2" t="s">
        <v>133</v>
      </c>
      <c r="C14" s="2" t="s">
        <v>16</v>
      </c>
      <c r="D14" s="6">
        <v>0</v>
      </c>
      <c r="E14" s="4">
        <v>200</v>
      </c>
      <c r="F14" s="4">
        <v>0</v>
      </c>
      <c r="G14" s="4">
        <v>0</v>
      </c>
    </row>
    <row r="15" spans="1:7" ht="25.5" x14ac:dyDescent="0.2">
      <c r="A15" s="2" t="s">
        <v>137</v>
      </c>
      <c r="B15" s="2" t="s">
        <v>138</v>
      </c>
      <c r="C15" s="2" t="s">
        <v>1</v>
      </c>
      <c r="D15" s="6">
        <v>0</v>
      </c>
      <c r="E15" s="4">
        <v>25</v>
      </c>
      <c r="F15" s="4">
        <v>0</v>
      </c>
      <c r="G15" s="4">
        <v>0</v>
      </c>
    </row>
    <row r="16" spans="1:7" ht="25.5" x14ac:dyDescent="0.2">
      <c r="A16" s="2" t="s">
        <v>225</v>
      </c>
      <c r="B16" s="2" t="s">
        <v>83</v>
      </c>
      <c r="C16" s="2" t="s">
        <v>10</v>
      </c>
      <c r="D16" s="6">
        <v>0</v>
      </c>
      <c r="E16" s="4">
        <v>100</v>
      </c>
      <c r="F16" s="4">
        <v>0</v>
      </c>
      <c r="G16" s="4">
        <v>0</v>
      </c>
    </row>
    <row r="17" spans="1:7" ht="25.5" x14ac:dyDescent="0.2">
      <c r="A17" s="2" t="s">
        <v>100</v>
      </c>
      <c r="B17" s="2" t="s">
        <v>101</v>
      </c>
      <c r="C17" s="2" t="s">
        <v>10</v>
      </c>
      <c r="D17" s="6">
        <v>0</v>
      </c>
      <c r="E17" s="4">
        <v>25</v>
      </c>
      <c r="F17" s="4">
        <v>0</v>
      </c>
      <c r="G17" s="4">
        <v>0</v>
      </c>
    </row>
    <row r="18" spans="1:7" x14ac:dyDescent="0.2">
      <c r="A18" s="2" t="s">
        <v>212</v>
      </c>
      <c r="B18" s="2" t="s">
        <v>164</v>
      </c>
      <c r="C18" s="2" t="s">
        <v>0</v>
      </c>
      <c r="D18" s="6">
        <v>0</v>
      </c>
      <c r="E18" s="4">
        <v>25</v>
      </c>
      <c r="F18" s="4">
        <v>0</v>
      </c>
      <c r="G18" s="4">
        <v>0</v>
      </c>
    </row>
    <row r="19" spans="1:7" x14ac:dyDescent="0.2">
      <c r="A19" s="2" t="s">
        <v>91</v>
      </c>
      <c r="B19" s="2" t="s">
        <v>34</v>
      </c>
      <c r="C19" s="2" t="s">
        <v>10</v>
      </c>
      <c r="D19" s="6">
        <v>0</v>
      </c>
      <c r="E19" s="4">
        <v>100</v>
      </c>
      <c r="F19" s="4">
        <v>50</v>
      </c>
      <c r="G19" s="4">
        <v>0</v>
      </c>
    </row>
    <row r="20" spans="1:7" x14ac:dyDescent="0.2">
      <c r="A20" s="2" t="s">
        <v>152</v>
      </c>
      <c r="B20" s="2" t="s">
        <v>153</v>
      </c>
      <c r="C20" s="2" t="s">
        <v>3</v>
      </c>
      <c r="D20" s="6">
        <v>3.6666666666666667E-2</v>
      </c>
      <c r="E20" s="4">
        <v>200</v>
      </c>
      <c r="F20" s="4">
        <v>0</v>
      </c>
      <c r="G20" s="4">
        <v>0</v>
      </c>
    </row>
    <row r="21" spans="1:7" ht="25.5" x14ac:dyDescent="0.2">
      <c r="A21" s="2" t="s">
        <v>122</v>
      </c>
      <c r="B21" s="2" t="s">
        <v>83</v>
      </c>
      <c r="C21" s="2" t="s">
        <v>8</v>
      </c>
      <c r="D21" s="6">
        <v>7.0588235294117646E-2</v>
      </c>
      <c r="E21" s="4">
        <v>250</v>
      </c>
      <c r="F21" s="4">
        <v>0</v>
      </c>
      <c r="G21" s="4">
        <v>0</v>
      </c>
    </row>
    <row r="22" spans="1:7" x14ac:dyDescent="0.2">
      <c r="A22" s="2" t="s">
        <v>70</v>
      </c>
      <c r="B22" s="2" t="s">
        <v>186</v>
      </c>
      <c r="C22" s="2" t="s">
        <v>35</v>
      </c>
      <c r="D22" s="6">
        <v>8.4415584415584416E-2</v>
      </c>
      <c r="E22" s="4">
        <v>0</v>
      </c>
      <c r="F22" s="4">
        <v>300</v>
      </c>
      <c r="G22" s="4">
        <v>0</v>
      </c>
    </row>
    <row r="23" spans="1:7" ht="25.5" x14ac:dyDescent="0.2">
      <c r="A23" s="2" t="s">
        <v>134</v>
      </c>
      <c r="B23" s="2" t="s">
        <v>14</v>
      </c>
      <c r="C23" s="2" t="s">
        <v>16</v>
      </c>
      <c r="D23" s="6">
        <v>0.11359978794706249</v>
      </c>
      <c r="E23" s="4">
        <v>0</v>
      </c>
      <c r="F23" s="4">
        <v>3000</v>
      </c>
      <c r="G23" s="4">
        <v>0</v>
      </c>
    </row>
    <row r="24" spans="1:7" ht="25.5" x14ac:dyDescent="0.2">
      <c r="A24" s="2" t="s">
        <v>151</v>
      </c>
      <c r="B24" s="2" t="s">
        <v>131</v>
      </c>
      <c r="C24" s="2" t="s">
        <v>36</v>
      </c>
      <c r="D24" s="6">
        <v>0.16161616161616163</v>
      </c>
      <c r="E24" s="4">
        <v>0</v>
      </c>
      <c r="F24" s="4">
        <v>75</v>
      </c>
      <c r="G24" s="4">
        <v>0</v>
      </c>
    </row>
    <row r="25" spans="1:7" ht="25.5" x14ac:dyDescent="0.2">
      <c r="A25" s="2" t="s">
        <v>160</v>
      </c>
      <c r="B25" s="2" t="s">
        <v>14</v>
      </c>
      <c r="C25" s="2" t="s">
        <v>16</v>
      </c>
      <c r="D25" s="6">
        <v>0.17439718344454905</v>
      </c>
      <c r="E25" s="4">
        <v>0</v>
      </c>
      <c r="F25" s="4">
        <v>1650</v>
      </c>
      <c r="G25" s="4">
        <v>0</v>
      </c>
    </row>
    <row r="26" spans="1:7" x14ac:dyDescent="0.2">
      <c r="A26" s="2" t="s">
        <v>37</v>
      </c>
      <c r="B26" s="2" t="s">
        <v>154</v>
      </c>
      <c r="C26" s="2" t="s">
        <v>120</v>
      </c>
      <c r="D26" s="6">
        <v>0.32222709338009647</v>
      </c>
      <c r="E26" s="4">
        <v>25</v>
      </c>
      <c r="F26" s="4">
        <v>0</v>
      </c>
      <c r="G26" s="4">
        <v>200</v>
      </c>
    </row>
    <row r="27" spans="1:7" x14ac:dyDescent="0.2">
      <c r="A27" s="2" t="s">
        <v>48</v>
      </c>
      <c r="B27" s="2" t="s">
        <v>49</v>
      </c>
      <c r="C27" s="2" t="s">
        <v>16</v>
      </c>
      <c r="D27" s="6">
        <v>0.33333333333333337</v>
      </c>
      <c r="E27" s="4">
        <v>50</v>
      </c>
      <c r="F27" s="4">
        <v>0</v>
      </c>
      <c r="G27" s="4">
        <v>0</v>
      </c>
    </row>
    <row r="28" spans="1:7" x14ac:dyDescent="0.2">
      <c r="A28" s="2" t="s">
        <v>89</v>
      </c>
      <c r="B28" s="2" t="s">
        <v>90</v>
      </c>
      <c r="C28" s="2" t="s">
        <v>16</v>
      </c>
      <c r="D28" s="6">
        <v>0.43258426966292129</v>
      </c>
      <c r="E28" s="4">
        <v>1200</v>
      </c>
      <c r="F28" s="4">
        <v>0</v>
      </c>
      <c r="G28" s="4">
        <v>0</v>
      </c>
    </row>
    <row r="29" spans="1:7" x14ac:dyDescent="0.2">
      <c r="A29" s="2" t="s">
        <v>173</v>
      </c>
      <c r="B29" s="2" t="s">
        <v>111</v>
      </c>
      <c r="C29" s="2" t="s">
        <v>16</v>
      </c>
      <c r="D29" s="6">
        <v>0.49159663865546221</v>
      </c>
      <c r="E29" s="4">
        <v>0</v>
      </c>
      <c r="F29" s="4">
        <v>150</v>
      </c>
      <c r="G29" s="4">
        <v>0</v>
      </c>
    </row>
    <row r="30" spans="1:7" ht="25.5" x14ac:dyDescent="0.2">
      <c r="A30" s="2" t="s">
        <v>108</v>
      </c>
      <c r="B30" s="2" t="s">
        <v>109</v>
      </c>
      <c r="C30" s="2" t="s">
        <v>35</v>
      </c>
      <c r="D30" s="6">
        <v>0.50769230769230766</v>
      </c>
      <c r="E30" s="4">
        <v>100</v>
      </c>
      <c r="F30" s="4">
        <v>0</v>
      </c>
      <c r="G30" s="4">
        <v>0</v>
      </c>
    </row>
    <row r="31" spans="1:7" ht="25.5" x14ac:dyDescent="0.2">
      <c r="A31" s="2" t="s">
        <v>206</v>
      </c>
      <c r="B31" s="2" t="s">
        <v>9</v>
      </c>
      <c r="C31" s="2" t="s">
        <v>10</v>
      </c>
      <c r="D31" s="6">
        <v>0.55164319248826299</v>
      </c>
      <c r="E31" s="4">
        <v>0</v>
      </c>
      <c r="F31" s="4">
        <v>0</v>
      </c>
      <c r="G31" s="4">
        <v>300</v>
      </c>
    </row>
    <row r="32" spans="1:7" ht="25.5" x14ac:dyDescent="0.2">
      <c r="A32" s="2" t="s">
        <v>216</v>
      </c>
      <c r="B32" s="2" t="s">
        <v>14</v>
      </c>
      <c r="C32" s="2" t="s">
        <v>16</v>
      </c>
      <c r="D32" s="6">
        <v>0.57161003493172435</v>
      </c>
      <c r="E32" s="4">
        <v>200</v>
      </c>
      <c r="F32" s="4">
        <v>0</v>
      </c>
      <c r="G32" s="4">
        <v>0</v>
      </c>
    </row>
    <row r="33" spans="1:7" x14ac:dyDescent="0.2">
      <c r="A33" s="2" t="s">
        <v>150</v>
      </c>
      <c r="B33" s="2" t="s">
        <v>90</v>
      </c>
      <c r="C33" s="2" t="s">
        <v>16</v>
      </c>
      <c r="D33" s="6">
        <v>0.74906367041198496</v>
      </c>
      <c r="E33" s="4">
        <v>1000</v>
      </c>
      <c r="F33" s="4">
        <v>0</v>
      </c>
      <c r="G33" s="4">
        <v>0</v>
      </c>
    </row>
    <row r="34" spans="1:7" x14ac:dyDescent="0.2">
      <c r="A34" s="2" t="s">
        <v>67</v>
      </c>
      <c r="B34" s="2" t="s">
        <v>68</v>
      </c>
      <c r="C34" s="2" t="s">
        <v>33</v>
      </c>
      <c r="D34" s="6">
        <v>0.75</v>
      </c>
      <c r="E34" s="4">
        <v>25</v>
      </c>
      <c r="F34" s="4">
        <v>0</v>
      </c>
      <c r="G34" s="4">
        <v>0</v>
      </c>
    </row>
    <row r="35" spans="1:7" ht="25.5" x14ac:dyDescent="0.2">
      <c r="A35" s="2" t="s">
        <v>50</v>
      </c>
      <c r="B35" s="2" t="s">
        <v>32</v>
      </c>
      <c r="C35" s="2" t="s">
        <v>19</v>
      </c>
      <c r="D35" s="6">
        <v>0.89714285714285724</v>
      </c>
      <c r="E35" s="4">
        <v>1200</v>
      </c>
      <c r="F35" s="4">
        <v>0</v>
      </c>
      <c r="G35" s="4">
        <v>0</v>
      </c>
    </row>
    <row r="36" spans="1:7" ht="25.5" x14ac:dyDescent="0.2">
      <c r="A36" s="2" t="s">
        <v>135</v>
      </c>
      <c r="B36" s="2" t="s">
        <v>136</v>
      </c>
      <c r="C36" s="2" t="s">
        <v>16</v>
      </c>
      <c r="D36" s="6">
        <v>0.91111111111111109</v>
      </c>
      <c r="E36" s="4">
        <v>500</v>
      </c>
      <c r="F36" s="4">
        <v>0</v>
      </c>
      <c r="G36" s="4">
        <v>0</v>
      </c>
    </row>
    <row r="37" spans="1:7" x14ac:dyDescent="0.2">
      <c r="A37" s="2" t="s">
        <v>191</v>
      </c>
      <c r="B37" s="2" t="s">
        <v>192</v>
      </c>
      <c r="C37" s="2" t="s">
        <v>1</v>
      </c>
      <c r="D37" s="6">
        <v>1.0742857142857143</v>
      </c>
      <c r="E37" s="4">
        <v>150</v>
      </c>
      <c r="F37" s="4">
        <v>0</v>
      </c>
      <c r="G37" s="4">
        <v>0</v>
      </c>
    </row>
    <row r="38" spans="1:7" x14ac:dyDescent="0.2">
      <c r="A38" s="2" t="s">
        <v>81</v>
      </c>
      <c r="B38" s="2" t="s">
        <v>82</v>
      </c>
      <c r="C38" s="2" t="s">
        <v>2</v>
      </c>
      <c r="D38" s="6">
        <v>1.2</v>
      </c>
      <c r="E38" s="4">
        <v>25</v>
      </c>
      <c r="F38" s="4">
        <v>0</v>
      </c>
      <c r="G38" s="4">
        <v>0</v>
      </c>
    </row>
    <row r="39" spans="1:7" ht="25.5" x14ac:dyDescent="0.2">
      <c r="A39" s="2" t="s">
        <v>130</v>
      </c>
      <c r="B39" s="2" t="s">
        <v>131</v>
      </c>
      <c r="C39" s="2" t="s">
        <v>36</v>
      </c>
      <c r="D39" s="6">
        <v>1.2797047970479705</v>
      </c>
      <c r="E39" s="4">
        <v>0</v>
      </c>
      <c r="F39" s="4">
        <v>625</v>
      </c>
      <c r="G39" s="4">
        <v>0</v>
      </c>
    </row>
    <row r="40" spans="1:7" ht="25.5" x14ac:dyDescent="0.2">
      <c r="A40" s="2" t="s">
        <v>95</v>
      </c>
      <c r="B40" s="2" t="s">
        <v>96</v>
      </c>
      <c r="C40" s="2" t="s">
        <v>0</v>
      </c>
      <c r="D40" s="6">
        <v>1.3407821229050281</v>
      </c>
      <c r="E40" s="4">
        <v>0</v>
      </c>
      <c r="F40" s="4">
        <v>350</v>
      </c>
      <c r="G40" s="4">
        <v>0</v>
      </c>
    </row>
    <row r="41" spans="1:7" ht="25.5" x14ac:dyDescent="0.2">
      <c r="A41" s="2" t="s">
        <v>84</v>
      </c>
      <c r="B41" s="2" t="s">
        <v>85</v>
      </c>
      <c r="C41" s="2" t="s">
        <v>8</v>
      </c>
      <c r="D41" s="6">
        <v>1.5894039735099337</v>
      </c>
      <c r="E41" s="4">
        <v>25</v>
      </c>
      <c r="F41" s="4">
        <v>50</v>
      </c>
      <c r="G41" s="4">
        <v>0</v>
      </c>
    </row>
    <row r="42" spans="1:7" ht="25.5" x14ac:dyDescent="0.2">
      <c r="A42" s="2" t="s">
        <v>66</v>
      </c>
      <c r="B42" s="2" t="s">
        <v>22</v>
      </c>
      <c r="C42" s="2" t="s">
        <v>16</v>
      </c>
      <c r="D42" s="6">
        <v>1.611864406779661</v>
      </c>
      <c r="E42" s="4">
        <v>200</v>
      </c>
      <c r="F42" s="4">
        <v>0</v>
      </c>
      <c r="G42" s="4">
        <v>0</v>
      </c>
    </row>
    <row r="43" spans="1:7" x14ac:dyDescent="0.2">
      <c r="A43" s="2" t="s">
        <v>187</v>
      </c>
      <c r="B43" s="2" t="s">
        <v>74</v>
      </c>
      <c r="C43" s="2" t="s">
        <v>1</v>
      </c>
      <c r="D43" s="6">
        <v>1.6618075801749272</v>
      </c>
      <c r="E43" s="4">
        <v>125</v>
      </c>
      <c r="F43" s="4">
        <v>0</v>
      </c>
      <c r="G43" s="4">
        <v>0</v>
      </c>
    </row>
    <row r="44" spans="1:7" ht="25.5" x14ac:dyDescent="0.2">
      <c r="A44" s="2" t="s">
        <v>172</v>
      </c>
      <c r="B44" s="2" t="s">
        <v>154</v>
      </c>
      <c r="C44" s="2" t="s">
        <v>120</v>
      </c>
      <c r="D44" s="6">
        <v>1.6633093525179856</v>
      </c>
      <c r="E44" s="4">
        <v>1000</v>
      </c>
      <c r="F44" s="4">
        <v>0</v>
      </c>
      <c r="G44" s="4">
        <v>0</v>
      </c>
    </row>
    <row r="45" spans="1:7" ht="25.5" x14ac:dyDescent="0.2">
      <c r="A45" s="2" t="s">
        <v>104</v>
      </c>
      <c r="B45" s="2" t="s">
        <v>105</v>
      </c>
      <c r="C45" s="2" t="s">
        <v>19</v>
      </c>
      <c r="D45" s="6">
        <v>1.729818780889621</v>
      </c>
      <c r="E45" s="4">
        <v>75</v>
      </c>
      <c r="F45" s="4">
        <v>0</v>
      </c>
      <c r="G45" s="4">
        <v>0</v>
      </c>
    </row>
    <row r="46" spans="1:7" x14ac:dyDescent="0.2">
      <c r="A46" s="2" t="s">
        <v>199</v>
      </c>
      <c r="B46" s="2" t="s">
        <v>200</v>
      </c>
      <c r="C46" s="2" t="s">
        <v>10</v>
      </c>
      <c r="D46" s="6">
        <v>1.7808219178082192</v>
      </c>
      <c r="E46" s="4">
        <v>0</v>
      </c>
      <c r="F46" s="4">
        <v>100</v>
      </c>
      <c r="G46" s="4">
        <v>0</v>
      </c>
    </row>
    <row r="47" spans="1:7" ht="25.5" x14ac:dyDescent="0.2">
      <c r="A47" s="2" t="s">
        <v>44</v>
      </c>
      <c r="B47" s="2" t="s">
        <v>45</v>
      </c>
      <c r="C47" s="2" t="s">
        <v>35</v>
      </c>
      <c r="D47" s="6">
        <v>1.8012752391073326</v>
      </c>
      <c r="E47" s="4">
        <v>100</v>
      </c>
      <c r="F47" s="4">
        <v>0</v>
      </c>
      <c r="G47" s="4">
        <v>0</v>
      </c>
    </row>
    <row r="48" spans="1:7" x14ac:dyDescent="0.2">
      <c r="A48" s="2" t="s">
        <v>163</v>
      </c>
      <c r="B48" s="2" t="s">
        <v>40</v>
      </c>
      <c r="C48" s="2" t="s">
        <v>2</v>
      </c>
      <c r="D48" s="6">
        <v>1.8291479820627803</v>
      </c>
      <c r="E48" s="4">
        <v>3000</v>
      </c>
      <c r="F48" s="4">
        <v>0</v>
      </c>
      <c r="G48" s="4">
        <v>0</v>
      </c>
    </row>
    <row r="49" spans="1:7" ht="25.5" x14ac:dyDescent="0.2">
      <c r="A49" s="2" t="s">
        <v>106</v>
      </c>
      <c r="B49" s="2" t="s">
        <v>68</v>
      </c>
      <c r="C49" s="2" t="s">
        <v>33</v>
      </c>
      <c r="D49" s="6">
        <v>1.8769230769230769</v>
      </c>
      <c r="E49" s="4">
        <v>0</v>
      </c>
      <c r="F49" s="4">
        <v>900</v>
      </c>
      <c r="G49" s="4">
        <v>0</v>
      </c>
    </row>
    <row r="50" spans="1:7" ht="38.25" x14ac:dyDescent="0.2">
      <c r="A50" s="2" t="s">
        <v>42</v>
      </c>
      <c r="B50" s="2" t="s">
        <v>24</v>
      </c>
      <c r="C50" s="2" t="s">
        <v>5</v>
      </c>
      <c r="D50" s="6">
        <v>2.1248036555761818</v>
      </c>
      <c r="E50" s="4">
        <v>0</v>
      </c>
      <c r="F50" s="4">
        <v>0</v>
      </c>
      <c r="G50" s="4">
        <v>860</v>
      </c>
    </row>
    <row r="51" spans="1:7" x14ac:dyDescent="0.2">
      <c r="A51" s="2" t="s">
        <v>52</v>
      </c>
      <c r="B51" s="2" t="s">
        <v>32</v>
      </c>
      <c r="C51" s="2" t="s">
        <v>19</v>
      </c>
      <c r="D51" s="6">
        <v>2.1575342465753424</v>
      </c>
      <c r="E51" s="4">
        <v>100</v>
      </c>
      <c r="F51" s="4">
        <v>0</v>
      </c>
      <c r="G51" s="4">
        <v>0</v>
      </c>
    </row>
    <row r="52" spans="1:7" x14ac:dyDescent="0.2">
      <c r="A52" s="2" t="s">
        <v>223</v>
      </c>
      <c r="B52" s="2" t="s">
        <v>217</v>
      </c>
      <c r="C52" s="2" t="s">
        <v>120</v>
      </c>
      <c r="D52" s="6">
        <v>2.1818181818181817</v>
      </c>
      <c r="E52" s="4">
        <v>200</v>
      </c>
      <c r="F52" s="4">
        <v>0</v>
      </c>
      <c r="G52" s="4">
        <v>0</v>
      </c>
    </row>
    <row r="53" spans="1:7" x14ac:dyDescent="0.2">
      <c r="A53" s="2" t="s">
        <v>26</v>
      </c>
      <c r="B53" s="2" t="s">
        <v>27</v>
      </c>
      <c r="C53" s="2" t="s">
        <v>0</v>
      </c>
      <c r="D53" s="6">
        <v>2.3327999999999998</v>
      </c>
      <c r="E53" s="4">
        <v>300</v>
      </c>
      <c r="F53" s="4">
        <v>0</v>
      </c>
      <c r="G53" s="4">
        <v>0</v>
      </c>
    </row>
    <row r="54" spans="1:7" x14ac:dyDescent="0.2">
      <c r="A54" s="2" t="s">
        <v>177</v>
      </c>
      <c r="B54" s="2" t="s">
        <v>178</v>
      </c>
      <c r="C54" s="2" t="s">
        <v>3</v>
      </c>
      <c r="D54" s="6">
        <v>2.3931818181818181</v>
      </c>
      <c r="E54" s="4">
        <v>0</v>
      </c>
      <c r="F54" s="4">
        <v>150</v>
      </c>
      <c r="G54" s="4">
        <v>0</v>
      </c>
    </row>
    <row r="55" spans="1:7" ht="25.5" x14ac:dyDescent="0.2">
      <c r="A55" s="2" t="s">
        <v>174</v>
      </c>
      <c r="B55" s="2" t="s">
        <v>157</v>
      </c>
      <c r="C55" s="2" t="s">
        <v>36</v>
      </c>
      <c r="D55" s="6">
        <v>2.625</v>
      </c>
      <c r="E55" s="4">
        <v>200</v>
      </c>
      <c r="F55" s="4">
        <v>0</v>
      </c>
      <c r="G55" s="4">
        <v>0</v>
      </c>
    </row>
    <row r="56" spans="1:7" ht="25.5" x14ac:dyDescent="0.2">
      <c r="A56" s="2" t="s">
        <v>158</v>
      </c>
      <c r="B56" s="2" t="s">
        <v>107</v>
      </c>
      <c r="C56" s="2" t="s">
        <v>5</v>
      </c>
      <c r="D56" s="6">
        <v>2.6406926406926403</v>
      </c>
      <c r="E56" s="4">
        <v>100</v>
      </c>
      <c r="F56" s="4">
        <v>0</v>
      </c>
      <c r="G56" s="4">
        <v>0</v>
      </c>
    </row>
    <row r="57" spans="1:7" ht="25.5" x14ac:dyDescent="0.2">
      <c r="A57" s="2" t="s">
        <v>203</v>
      </c>
      <c r="B57" s="2" t="s">
        <v>72</v>
      </c>
      <c r="C57" s="2" t="s">
        <v>33</v>
      </c>
      <c r="D57" s="6">
        <v>2.7420604182804027</v>
      </c>
      <c r="E57" s="4">
        <v>300</v>
      </c>
      <c r="F57" s="4">
        <v>0</v>
      </c>
      <c r="G57" s="4">
        <v>0</v>
      </c>
    </row>
    <row r="58" spans="1:7" ht="25.5" x14ac:dyDescent="0.2">
      <c r="A58" s="2" t="s">
        <v>233</v>
      </c>
      <c r="B58" s="2" t="s">
        <v>32</v>
      </c>
      <c r="C58" s="2" t="s">
        <v>19</v>
      </c>
      <c r="D58" s="6">
        <v>3.0755555555555558</v>
      </c>
      <c r="E58" s="4">
        <v>325</v>
      </c>
      <c r="F58" s="4">
        <v>0</v>
      </c>
      <c r="G58" s="4">
        <v>0</v>
      </c>
    </row>
    <row r="59" spans="1:7" x14ac:dyDescent="0.2">
      <c r="A59" s="2" t="s">
        <v>79</v>
      </c>
      <c r="B59" s="2" t="s">
        <v>80</v>
      </c>
      <c r="C59" s="2" t="s">
        <v>16</v>
      </c>
      <c r="D59" s="6">
        <v>3.1865284974093266</v>
      </c>
      <c r="E59" s="4">
        <v>50</v>
      </c>
      <c r="F59" s="4">
        <v>0</v>
      </c>
      <c r="G59" s="4">
        <v>0</v>
      </c>
    </row>
    <row r="60" spans="1:7" x14ac:dyDescent="0.2">
      <c r="A60" s="2" t="s">
        <v>194</v>
      </c>
      <c r="B60" s="2" t="s">
        <v>195</v>
      </c>
      <c r="C60" s="2" t="s">
        <v>2</v>
      </c>
      <c r="D60" s="6">
        <v>3.25</v>
      </c>
      <c r="E60" s="4">
        <v>0</v>
      </c>
      <c r="F60" s="4">
        <v>50</v>
      </c>
      <c r="G60" s="4">
        <v>0</v>
      </c>
    </row>
    <row r="61" spans="1:7" x14ac:dyDescent="0.2">
      <c r="A61" s="2" t="s">
        <v>161</v>
      </c>
      <c r="B61" s="2" t="s">
        <v>32</v>
      </c>
      <c r="C61" s="2" t="s">
        <v>19</v>
      </c>
      <c r="D61" s="6">
        <v>3.3488063660477452</v>
      </c>
      <c r="E61" s="4">
        <v>350</v>
      </c>
      <c r="F61" s="4">
        <v>0</v>
      </c>
      <c r="G61" s="4">
        <v>0</v>
      </c>
    </row>
    <row r="62" spans="1:7" x14ac:dyDescent="0.2">
      <c r="A62" s="2" t="s">
        <v>167</v>
      </c>
      <c r="B62" s="2" t="s">
        <v>168</v>
      </c>
      <c r="C62" s="2" t="s">
        <v>16</v>
      </c>
      <c r="D62" s="6">
        <v>3.3636363636363638</v>
      </c>
      <c r="E62" s="4">
        <v>25</v>
      </c>
      <c r="F62" s="4">
        <v>0</v>
      </c>
      <c r="G62" s="4">
        <v>0</v>
      </c>
    </row>
    <row r="63" spans="1:7" x14ac:dyDescent="0.2">
      <c r="A63" s="2" t="s">
        <v>17</v>
      </c>
      <c r="B63" s="2" t="s">
        <v>18</v>
      </c>
      <c r="C63" s="2" t="s">
        <v>19</v>
      </c>
      <c r="D63" s="6">
        <v>3.3793706293706296</v>
      </c>
      <c r="E63" s="4">
        <v>450</v>
      </c>
      <c r="F63" s="4">
        <v>0</v>
      </c>
      <c r="G63" s="4">
        <v>0</v>
      </c>
    </row>
    <row r="64" spans="1:7" x14ac:dyDescent="0.2">
      <c r="A64" s="2" t="s">
        <v>129</v>
      </c>
      <c r="B64" s="2" t="s">
        <v>34</v>
      </c>
      <c r="C64" s="2" t="s">
        <v>10</v>
      </c>
      <c r="D64" s="6">
        <v>4.0651465798045603</v>
      </c>
      <c r="E64" s="4">
        <v>125</v>
      </c>
      <c r="F64" s="4">
        <v>0</v>
      </c>
      <c r="G64" s="4">
        <v>0</v>
      </c>
    </row>
    <row r="65" spans="1:7" x14ac:dyDescent="0.2">
      <c r="A65" s="2" t="s">
        <v>139</v>
      </c>
      <c r="B65" s="2" t="s">
        <v>140</v>
      </c>
      <c r="C65" s="2" t="s">
        <v>16</v>
      </c>
      <c r="D65" s="6">
        <v>4.6643109540636036</v>
      </c>
      <c r="E65" s="4">
        <v>100</v>
      </c>
      <c r="F65" s="4">
        <v>0</v>
      </c>
      <c r="G65" s="4">
        <v>0</v>
      </c>
    </row>
    <row r="66" spans="1:7" ht="25.5" x14ac:dyDescent="0.2">
      <c r="A66" s="2" t="s">
        <v>127</v>
      </c>
      <c r="B66" s="2" t="s">
        <v>128</v>
      </c>
      <c r="C66" s="2" t="s">
        <v>0</v>
      </c>
      <c r="D66" s="6">
        <v>4.9636363636363638</v>
      </c>
      <c r="E66" s="4">
        <v>100</v>
      </c>
      <c r="F66" s="4">
        <v>0</v>
      </c>
      <c r="G66" s="4">
        <v>0</v>
      </c>
    </row>
    <row r="67" spans="1:7" x14ac:dyDescent="0.2">
      <c r="A67" s="2" t="s">
        <v>55</v>
      </c>
      <c r="B67" s="2" t="s">
        <v>56</v>
      </c>
      <c r="C67" s="2" t="s">
        <v>19</v>
      </c>
      <c r="D67" s="6">
        <v>5</v>
      </c>
      <c r="E67" s="4">
        <v>25</v>
      </c>
      <c r="F67" s="4">
        <v>0</v>
      </c>
      <c r="G67" s="4">
        <v>0</v>
      </c>
    </row>
    <row r="68" spans="1:7" x14ac:dyDescent="0.2">
      <c r="A68" s="2" t="s">
        <v>70</v>
      </c>
      <c r="B68" s="2" t="s">
        <v>71</v>
      </c>
      <c r="C68" s="2" t="s">
        <v>10</v>
      </c>
      <c r="D68" s="6">
        <v>5.7971014492753623</v>
      </c>
      <c r="E68" s="4">
        <v>25</v>
      </c>
      <c r="F68" s="4">
        <v>0</v>
      </c>
      <c r="G68" s="4">
        <v>0</v>
      </c>
    </row>
    <row r="69" spans="1:7" ht="25.5" x14ac:dyDescent="0.2">
      <c r="A69" s="2" t="s">
        <v>214</v>
      </c>
      <c r="B69" s="2" t="s">
        <v>215</v>
      </c>
      <c r="C69" s="2" t="s">
        <v>0</v>
      </c>
      <c r="D69" s="6">
        <v>5.836575875486381</v>
      </c>
      <c r="E69" s="4">
        <v>25</v>
      </c>
      <c r="F69" s="4">
        <v>0</v>
      </c>
      <c r="G69" s="4">
        <v>0</v>
      </c>
    </row>
    <row r="70" spans="1:7" x14ac:dyDescent="0.2">
      <c r="A70" s="2" t="s">
        <v>93</v>
      </c>
      <c r="B70" s="2" t="s">
        <v>94</v>
      </c>
      <c r="C70" s="2" t="s">
        <v>0</v>
      </c>
      <c r="D70" s="6">
        <v>6.8509615384615383</v>
      </c>
      <c r="E70" s="4">
        <v>25</v>
      </c>
      <c r="F70" s="4">
        <v>0</v>
      </c>
      <c r="G70" s="4">
        <v>0</v>
      </c>
    </row>
    <row r="71" spans="1:7" ht="25.5" x14ac:dyDescent="0.2">
      <c r="A71" s="2" t="s">
        <v>165</v>
      </c>
      <c r="B71" s="2" t="s">
        <v>34</v>
      </c>
      <c r="C71" s="2" t="s">
        <v>10</v>
      </c>
      <c r="D71" s="6">
        <v>6.8780487804878048</v>
      </c>
      <c r="E71" s="4">
        <v>125</v>
      </c>
      <c r="F71" s="4">
        <v>0</v>
      </c>
      <c r="G71" s="4">
        <v>0</v>
      </c>
    </row>
    <row r="72" spans="1:7" ht="25.5" x14ac:dyDescent="0.2">
      <c r="A72" s="2" t="s">
        <v>110</v>
      </c>
      <c r="B72" s="2" t="s">
        <v>111</v>
      </c>
      <c r="C72" s="2" t="s">
        <v>16</v>
      </c>
      <c r="D72" s="6">
        <v>7.1999999999999993</v>
      </c>
      <c r="E72" s="4">
        <v>25</v>
      </c>
      <c r="F72" s="4">
        <v>0</v>
      </c>
      <c r="G72" s="4">
        <v>0</v>
      </c>
    </row>
    <row r="73" spans="1:7" ht="25.5" x14ac:dyDescent="0.2">
      <c r="A73" s="2" t="s">
        <v>197</v>
      </c>
      <c r="B73" s="2" t="s">
        <v>198</v>
      </c>
      <c r="C73" s="2" t="s">
        <v>5</v>
      </c>
      <c r="D73" s="6">
        <v>7.4409448818897639</v>
      </c>
      <c r="E73" s="4">
        <v>200</v>
      </c>
      <c r="F73" s="4">
        <v>0</v>
      </c>
      <c r="G73" s="4">
        <v>0</v>
      </c>
    </row>
    <row r="74" spans="1:7" ht="25.5" x14ac:dyDescent="0.2">
      <c r="A74" s="2" t="s">
        <v>175</v>
      </c>
      <c r="B74" s="2" t="s">
        <v>176</v>
      </c>
      <c r="C74" s="2" t="s">
        <v>19</v>
      </c>
      <c r="D74" s="6">
        <v>7.5</v>
      </c>
      <c r="E74" s="4">
        <v>100</v>
      </c>
      <c r="F74" s="4">
        <v>0</v>
      </c>
      <c r="G74" s="4">
        <v>0</v>
      </c>
    </row>
    <row r="75" spans="1:7" ht="25.5" x14ac:dyDescent="0.2">
      <c r="A75" s="2" t="s">
        <v>156</v>
      </c>
      <c r="B75" s="2" t="s">
        <v>157</v>
      </c>
      <c r="C75" s="2" t="s">
        <v>36</v>
      </c>
      <c r="D75" s="6">
        <v>7.5</v>
      </c>
      <c r="E75" s="4">
        <v>25</v>
      </c>
      <c r="F75" s="4">
        <v>0</v>
      </c>
      <c r="G75" s="4">
        <v>0</v>
      </c>
    </row>
    <row r="76" spans="1:7" ht="25.5" x14ac:dyDescent="0.2">
      <c r="A76" s="2" t="s">
        <v>141</v>
      </c>
      <c r="B76" s="2" t="s">
        <v>14</v>
      </c>
      <c r="C76" s="2" t="s">
        <v>16</v>
      </c>
      <c r="D76" s="6">
        <v>7.9294871794871797</v>
      </c>
      <c r="E76" s="4">
        <v>300</v>
      </c>
      <c r="F76" s="4">
        <v>0</v>
      </c>
      <c r="G76" s="4">
        <v>0</v>
      </c>
    </row>
    <row r="77" spans="1:7" ht="25.5" x14ac:dyDescent="0.2">
      <c r="A77" s="2" t="s">
        <v>179</v>
      </c>
      <c r="B77" s="2" t="s">
        <v>121</v>
      </c>
      <c r="C77" s="2" t="s">
        <v>51</v>
      </c>
      <c r="D77" s="6">
        <v>7.940930621342992</v>
      </c>
      <c r="E77" s="4">
        <v>600</v>
      </c>
      <c r="F77" s="4">
        <v>0</v>
      </c>
      <c r="G77" s="4">
        <v>0</v>
      </c>
    </row>
    <row r="78" spans="1:7" x14ac:dyDescent="0.2">
      <c r="A78" s="2" t="s">
        <v>59</v>
      </c>
      <c r="B78" s="2" t="s">
        <v>60</v>
      </c>
      <c r="C78" s="2" t="s">
        <v>19</v>
      </c>
      <c r="D78" s="6">
        <v>8.068965517241379</v>
      </c>
      <c r="E78" s="4">
        <v>25</v>
      </c>
      <c r="F78" s="4">
        <v>0</v>
      </c>
      <c r="G78" s="4">
        <v>0</v>
      </c>
    </row>
    <row r="79" spans="1:7" ht="25.5" x14ac:dyDescent="0.2">
      <c r="A79" s="2" t="s">
        <v>227</v>
      </c>
      <c r="B79" s="2" t="s">
        <v>115</v>
      </c>
      <c r="C79" s="2" t="s">
        <v>2</v>
      </c>
      <c r="D79" s="6">
        <v>8.3861671469740635</v>
      </c>
      <c r="E79" s="4">
        <v>100</v>
      </c>
      <c r="F79" s="4">
        <v>0</v>
      </c>
      <c r="G79" s="4">
        <v>0</v>
      </c>
    </row>
    <row r="80" spans="1:7" ht="25.5" x14ac:dyDescent="0.2">
      <c r="A80" s="2" t="s">
        <v>57</v>
      </c>
      <c r="B80" s="2" t="s">
        <v>58</v>
      </c>
      <c r="C80" s="2" t="s">
        <v>19</v>
      </c>
      <c r="D80" s="6">
        <v>8.5714285714285712</v>
      </c>
      <c r="E80" s="4">
        <v>25</v>
      </c>
      <c r="F80" s="4">
        <v>0</v>
      </c>
      <c r="G80" s="4">
        <v>0</v>
      </c>
    </row>
    <row r="81" spans="1:8" ht="38.25" x14ac:dyDescent="0.2">
      <c r="A81" s="2" t="s">
        <v>184</v>
      </c>
      <c r="B81" s="2" t="s">
        <v>4</v>
      </c>
      <c r="C81" s="2" t="s">
        <v>5</v>
      </c>
      <c r="D81" s="6">
        <v>8.9189189189189193</v>
      </c>
      <c r="E81" s="4">
        <v>25</v>
      </c>
      <c r="F81" s="4">
        <v>0</v>
      </c>
      <c r="G81" s="4">
        <v>0</v>
      </c>
    </row>
    <row r="82" spans="1:8" ht="25.5" x14ac:dyDescent="0.2">
      <c r="A82" s="2" t="s">
        <v>119</v>
      </c>
      <c r="B82" s="2" t="s">
        <v>43</v>
      </c>
      <c r="C82" s="2" t="s">
        <v>8</v>
      </c>
      <c r="D82" s="6">
        <v>9.0581419196062356</v>
      </c>
      <c r="E82" s="4">
        <v>650</v>
      </c>
      <c r="F82" s="4">
        <v>0</v>
      </c>
      <c r="G82" s="4">
        <v>0</v>
      </c>
    </row>
    <row r="83" spans="1:8" ht="25.5" x14ac:dyDescent="0.2">
      <c r="A83" s="2" t="s">
        <v>183</v>
      </c>
      <c r="B83" s="2" t="s">
        <v>142</v>
      </c>
      <c r="C83" s="2" t="s">
        <v>8</v>
      </c>
      <c r="D83" s="6">
        <v>9.2625000000000011</v>
      </c>
      <c r="E83" s="4">
        <v>25</v>
      </c>
      <c r="F83" s="4">
        <v>0</v>
      </c>
      <c r="G83" s="4">
        <v>0</v>
      </c>
    </row>
    <row r="84" spans="1:8" x14ac:dyDescent="0.2">
      <c r="A84" s="2" t="s">
        <v>124</v>
      </c>
      <c r="B84" s="2" t="s">
        <v>125</v>
      </c>
      <c r="C84" s="2" t="s">
        <v>19</v>
      </c>
      <c r="D84" s="6">
        <v>9.6077283372365354</v>
      </c>
      <c r="E84" s="4">
        <v>75</v>
      </c>
      <c r="F84" s="4">
        <v>0</v>
      </c>
      <c r="G84" s="4">
        <v>0</v>
      </c>
    </row>
    <row r="85" spans="1:8" ht="38.25" x14ac:dyDescent="0.2">
      <c r="A85" s="2" t="s">
        <v>170</v>
      </c>
      <c r="B85" s="2" t="s">
        <v>171</v>
      </c>
      <c r="C85" s="2" t="s">
        <v>16</v>
      </c>
      <c r="D85" s="6">
        <v>9.6428571428571441</v>
      </c>
      <c r="E85" s="4">
        <v>25</v>
      </c>
      <c r="F85" s="4">
        <v>0</v>
      </c>
      <c r="G85" s="4">
        <v>0</v>
      </c>
    </row>
    <row r="86" spans="1:8" x14ac:dyDescent="0.2">
      <c r="A86" s="2" t="s">
        <v>221</v>
      </c>
      <c r="B86" s="2" t="s">
        <v>14</v>
      </c>
      <c r="C86" s="2" t="s">
        <v>16</v>
      </c>
      <c r="D86" s="6">
        <v>9.88826815642458</v>
      </c>
      <c r="E86" s="4">
        <v>250</v>
      </c>
      <c r="F86" s="4">
        <v>0</v>
      </c>
      <c r="G86" s="4">
        <v>0</v>
      </c>
    </row>
    <row r="87" spans="1:8" x14ac:dyDescent="0.2">
      <c r="A87" s="2" t="s">
        <v>112</v>
      </c>
      <c r="B87" s="2" t="s">
        <v>92</v>
      </c>
      <c r="C87" s="2" t="s">
        <v>51</v>
      </c>
      <c r="D87" s="6">
        <v>10.078740157480315</v>
      </c>
      <c r="E87" s="4">
        <v>50</v>
      </c>
      <c r="F87" s="4">
        <v>0</v>
      </c>
      <c r="G87" s="4">
        <v>0</v>
      </c>
    </row>
    <row r="88" spans="1:8" x14ac:dyDescent="0.2">
      <c r="E88">
        <f>SUM(E2:E87)</f>
        <v>16025</v>
      </c>
      <c r="F88">
        <f t="shared" ref="F88:G88" si="0">SUM(F2:F87)</f>
        <v>7500</v>
      </c>
      <c r="G88">
        <f t="shared" si="0"/>
        <v>1360</v>
      </c>
      <c r="H88">
        <f>SUM(E88+F88+G88)</f>
        <v>24885</v>
      </c>
    </row>
    <row r="89" spans="1:8" x14ac:dyDescent="0.2">
      <c r="E89">
        <f>E88+F88</f>
        <v>23525</v>
      </c>
    </row>
  </sheetData>
  <autoFilter ref="A1:G87" xr:uid="{57E90298-6F49-4CFE-A577-A6CF1CEE89BF}"/>
  <conditionalFormatting sqref="D2:D87">
    <cfRule type="iconSet" priority="14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workbookViewId="0">
      <selection sqref="A1:B1048576"/>
    </sheetView>
  </sheetViews>
  <sheetFormatPr defaultRowHeight="12.75" x14ac:dyDescent="0.2"/>
  <cols>
    <col min="1" max="1" width="32.85546875" customWidth="1"/>
    <col min="2" max="4" width="21.5703125" customWidth="1"/>
    <col min="5" max="5" width="39.28515625" customWidth="1"/>
  </cols>
  <sheetData>
    <row r="1" spans="1:5" ht="63.75" x14ac:dyDescent="0.2">
      <c r="A1" s="1" t="s">
        <v>238</v>
      </c>
      <c r="B1" s="1" t="s">
        <v>239</v>
      </c>
      <c r="C1" s="1" t="s">
        <v>240</v>
      </c>
      <c r="D1" s="5" t="s">
        <v>241</v>
      </c>
      <c r="E1" s="3" t="s">
        <v>246</v>
      </c>
    </row>
    <row r="2" spans="1:5" x14ac:dyDescent="0.2">
      <c r="A2" s="2" t="s">
        <v>180</v>
      </c>
      <c r="B2" s="2" t="s">
        <v>94</v>
      </c>
      <c r="C2" s="2" t="s">
        <v>0</v>
      </c>
      <c r="D2" s="6">
        <v>0</v>
      </c>
      <c r="E2" s="4">
        <v>150</v>
      </c>
    </row>
    <row r="3" spans="1:5" ht="25.5" x14ac:dyDescent="0.2">
      <c r="A3" s="2" t="s">
        <v>88</v>
      </c>
      <c r="B3" s="2" t="s">
        <v>74</v>
      </c>
      <c r="C3" s="2" t="s">
        <v>1</v>
      </c>
      <c r="D3" s="6">
        <v>0</v>
      </c>
      <c r="E3" s="4">
        <v>500</v>
      </c>
    </row>
    <row r="4" spans="1:5" ht="25.5" x14ac:dyDescent="0.2">
      <c r="A4" s="2" t="s">
        <v>156</v>
      </c>
      <c r="B4" s="2" t="s">
        <v>157</v>
      </c>
      <c r="C4" s="2" t="s">
        <v>36</v>
      </c>
      <c r="D4" s="6">
        <v>0</v>
      </c>
      <c r="E4" s="4">
        <v>450</v>
      </c>
    </row>
    <row r="5" spans="1:5" ht="25.5" x14ac:dyDescent="0.2">
      <c r="A5" s="2" t="s">
        <v>211</v>
      </c>
      <c r="B5" s="2" t="s">
        <v>20</v>
      </c>
      <c r="C5" s="2" t="s">
        <v>0</v>
      </c>
      <c r="D5" s="6">
        <v>0</v>
      </c>
      <c r="E5" s="4">
        <v>50</v>
      </c>
    </row>
    <row r="6" spans="1:5" x14ac:dyDescent="0.2">
      <c r="A6" s="2" t="s">
        <v>231</v>
      </c>
      <c r="B6" s="2" t="s">
        <v>232</v>
      </c>
      <c r="C6" s="2" t="s">
        <v>1</v>
      </c>
      <c r="D6" s="6">
        <v>0</v>
      </c>
      <c r="E6" s="4">
        <v>50</v>
      </c>
    </row>
    <row r="7" spans="1:5" x14ac:dyDescent="0.2">
      <c r="A7" s="2" t="s">
        <v>77</v>
      </c>
      <c r="B7" s="2" t="s">
        <v>78</v>
      </c>
      <c r="C7" s="2" t="s">
        <v>19</v>
      </c>
      <c r="D7" s="6">
        <v>0</v>
      </c>
      <c r="E7" s="4">
        <v>100</v>
      </c>
    </row>
    <row r="8" spans="1:5" ht="25.5" x14ac:dyDescent="0.2">
      <c r="A8" s="2" t="s">
        <v>159</v>
      </c>
      <c r="B8" s="2" t="s">
        <v>65</v>
      </c>
      <c r="C8" s="2" t="s">
        <v>35</v>
      </c>
      <c r="D8" s="6">
        <v>0</v>
      </c>
      <c r="E8" s="4">
        <v>50</v>
      </c>
    </row>
    <row r="9" spans="1:5" ht="25.5" x14ac:dyDescent="0.2">
      <c r="A9" s="2" t="s">
        <v>148</v>
      </c>
      <c r="B9" s="2" t="s">
        <v>149</v>
      </c>
      <c r="C9" s="2" t="s">
        <v>35</v>
      </c>
      <c r="D9" s="6">
        <v>0</v>
      </c>
      <c r="E9" s="4">
        <v>50</v>
      </c>
    </row>
    <row r="10" spans="1:5" ht="25.5" x14ac:dyDescent="0.2">
      <c r="A10" s="2" t="s">
        <v>207</v>
      </c>
      <c r="B10" s="2" t="s">
        <v>208</v>
      </c>
      <c r="C10" s="2" t="s">
        <v>0</v>
      </c>
      <c r="D10" s="6">
        <v>0</v>
      </c>
      <c r="E10" s="4">
        <v>50</v>
      </c>
    </row>
    <row r="11" spans="1:5" ht="25.5" x14ac:dyDescent="0.2">
      <c r="A11" s="2" t="s">
        <v>61</v>
      </c>
      <c r="B11" s="2" t="s">
        <v>62</v>
      </c>
      <c r="C11" s="2" t="s">
        <v>0</v>
      </c>
      <c r="D11" s="6">
        <v>0</v>
      </c>
      <c r="E11" s="4">
        <v>700</v>
      </c>
    </row>
    <row r="12" spans="1:5" ht="25.5" x14ac:dyDescent="0.2">
      <c r="A12" s="2" t="s">
        <v>229</v>
      </c>
      <c r="B12" s="2" t="s">
        <v>15</v>
      </c>
      <c r="C12" s="2" t="s">
        <v>5</v>
      </c>
      <c r="D12" s="6">
        <v>0</v>
      </c>
      <c r="E12" s="4">
        <v>50</v>
      </c>
    </row>
    <row r="13" spans="1:5" ht="25.5" x14ac:dyDescent="0.2">
      <c r="A13" s="2" t="s">
        <v>189</v>
      </c>
      <c r="B13" s="2" t="s">
        <v>190</v>
      </c>
      <c r="C13" s="2" t="s">
        <v>1</v>
      </c>
      <c r="D13" s="6">
        <v>0</v>
      </c>
      <c r="E13" s="4">
        <v>50</v>
      </c>
    </row>
    <row r="14" spans="1:5" ht="25.5" x14ac:dyDescent="0.2">
      <c r="A14" s="2" t="s">
        <v>137</v>
      </c>
      <c r="B14" s="2" t="s">
        <v>138</v>
      </c>
      <c r="C14" s="2" t="s">
        <v>1</v>
      </c>
      <c r="D14" s="6">
        <v>0</v>
      </c>
      <c r="E14" s="4">
        <v>50</v>
      </c>
    </row>
    <row r="15" spans="1:5" ht="25.5" x14ac:dyDescent="0.2">
      <c r="A15" s="2" t="s">
        <v>6</v>
      </c>
      <c r="B15" s="2" t="s">
        <v>7</v>
      </c>
      <c r="C15" s="2" t="s">
        <v>3</v>
      </c>
      <c r="D15" s="6">
        <v>0</v>
      </c>
      <c r="E15" s="4">
        <v>50</v>
      </c>
    </row>
    <row r="16" spans="1:5" ht="25.5" x14ac:dyDescent="0.2">
      <c r="A16" s="2" t="s">
        <v>165</v>
      </c>
      <c r="B16" s="2" t="s">
        <v>34</v>
      </c>
      <c r="C16" s="2" t="s">
        <v>10</v>
      </c>
      <c r="D16" s="6">
        <v>0</v>
      </c>
      <c r="E16" s="4">
        <v>3000</v>
      </c>
    </row>
    <row r="17" spans="1:5" ht="38.25" x14ac:dyDescent="0.2">
      <c r="A17" s="2" t="s">
        <v>234</v>
      </c>
      <c r="B17" s="2" t="s">
        <v>235</v>
      </c>
      <c r="C17" s="2" t="s">
        <v>8</v>
      </c>
      <c r="D17" s="6">
        <v>0</v>
      </c>
      <c r="E17" s="4">
        <v>50</v>
      </c>
    </row>
    <row r="18" spans="1:5" ht="25.5" x14ac:dyDescent="0.2">
      <c r="A18" s="2" t="s">
        <v>30</v>
      </c>
      <c r="B18" s="2" t="s">
        <v>31</v>
      </c>
      <c r="C18" s="2" t="s">
        <v>8</v>
      </c>
      <c r="D18" s="6">
        <v>0</v>
      </c>
      <c r="E18" s="4">
        <v>50</v>
      </c>
    </row>
    <row r="19" spans="1:5" x14ac:dyDescent="0.2">
      <c r="A19" s="2" t="s">
        <v>46</v>
      </c>
      <c r="B19" s="2" t="s">
        <v>47</v>
      </c>
      <c r="C19" s="2" t="s">
        <v>8</v>
      </c>
      <c r="D19" s="6">
        <v>0</v>
      </c>
      <c r="E19" s="4">
        <v>350</v>
      </c>
    </row>
    <row r="20" spans="1:5" ht="38.25" x14ac:dyDescent="0.2">
      <c r="A20" s="2" t="s">
        <v>209</v>
      </c>
      <c r="B20" s="2" t="s">
        <v>210</v>
      </c>
      <c r="C20" s="2" t="s">
        <v>8</v>
      </c>
      <c r="D20" s="6">
        <v>0</v>
      </c>
      <c r="E20" s="4">
        <v>50</v>
      </c>
    </row>
    <row r="21" spans="1:5" x14ac:dyDescent="0.2">
      <c r="A21" s="2" t="s">
        <v>224</v>
      </c>
      <c r="B21" s="2" t="s">
        <v>69</v>
      </c>
      <c r="C21" s="2" t="s">
        <v>8</v>
      </c>
      <c r="D21" s="6">
        <v>0</v>
      </c>
      <c r="E21" s="4">
        <v>50</v>
      </c>
    </row>
    <row r="22" spans="1:5" ht="25.5" x14ac:dyDescent="0.2">
      <c r="A22" s="2" t="s">
        <v>230</v>
      </c>
      <c r="B22" s="2" t="s">
        <v>121</v>
      </c>
      <c r="C22" s="2" t="s">
        <v>51</v>
      </c>
      <c r="D22" s="6">
        <v>0</v>
      </c>
      <c r="E22" s="4">
        <v>500</v>
      </c>
    </row>
    <row r="23" spans="1:5" x14ac:dyDescent="0.2">
      <c r="A23" s="2" t="s">
        <v>187</v>
      </c>
      <c r="B23" s="2" t="s">
        <v>74</v>
      </c>
      <c r="C23" s="2" t="s">
        <v>1</v>
      </c>
      <c r="D23" s="6">
        <v>7.1899340922708208E-2</v>
      </c>
      <c r="E23" s="4">
        <v>850</v>
      </c>
    </row>
    <row r="24" spans="1:5" ht="25.5" x14ac:dyDescent="0.2">
      <c r="A24" s="2" t="s">
        <v>213</v>
      </c>
      <c r="B24" s="2" t="s">
        <v>164</v>
      </c>
      <c r="C24" s="2" t="s">
        <v>0</v>
      </c>
      <c r="D24" s="6">
        <v>0.18028846153846154</v>
      </c>
      <c r="E24" s="4">
        <v>800</v>
      </c>
    </row>
    <row r="25" spans="1:5" ht="25.5" x14ac:dyDescent="0.2">
      <c r="A25" s="2" t="s">
        <v>147</v>
      </c>
      <c r="B25" s="2" t="s">
        <v>14</v>
      </c>
      <c r="C25" s="2" t="s">
        <v>16</v>
      </c>
      <c r="D25" s="6">
        <v>0.26538461538461539</v>
      </c>
      <c r="E25" s="4">
        <v>1300</v>
      </c>
    </row>
    <row r="26" spans="1:5" x14ac:dyDescent="0.2">
      <c r="A26" s="2" t="s">
        <v>236</v>
      </c>
      <c r="B26" s="2" t="s">
        <v>237</v>
      </c>
      <c r="C26" s="2" t="s">
        <v>3</v>
      </c>
      <c r="D26" s="6">
        <v>0.6</v>
      </c>
      <c r="E26" s="4">
        <v>150</v>
      </c>
    </row>
    <row r="27" spans="1:5" x14ac:dyDescent="0.2">
      <c r="A27" s="2" t="s">
        <v>48</v>
      </c>
      <c r="B27" s="2" t="s">
        <v>49</v>
      </c>
      <c r="C27" s="2" t="s">
        <v>16</v>
      </c>
      <c r="D27" s="6">
        <v>0.6</v>
      </c>
      <c r="E27" s="4">
        <v>1200</v>
      </c>
    </row>
    <row r="28" spans="1:5" x14ac:dyDescent="0.2">
      <c r="A28" s="2" t="s">
        <v>222</v>
      </c>
      <c r="B28" s="2" t="s">
        <v>133</v>
      </c>
      <c r="C28" s="2" t="s">
        <v>16</v>
      </c>
      <c r="D28" s="6">
        <v>0.9375</v>
      </c>
      <c r="E28" s="4">
        <v>2250</v>
      </c>
    </row>
    <row r="29" spans="1:5" ht="25.5" x14ac:dyDescent="0.2">
      <c r="A29" s="2" t="s">
        <v>130</v>
      </c>
      <c r="B29" s="2" t="s">
        <v>131</v>
      </c>
      <c r="C29" s="2" t="s">
        <v>36</v>
      </c>
      <c r="D29" s="6">
        <v>1.2</v>
      </c>
      <c r="E29" s="4">
        <v>2300</v>
      </c>
    </row>
    <row r="30" spans="1:5" ht="25.5" x14ac:dyDescent="0.2">
      <c r="A30" s="2" t="s">
        <v>225</v>
      </c>
      <c r="B30" s="2" t="s">
        <v>83</v>
      </c>
      <c r="C30" s="2" t="s">
        <v>10</v>
      </c>
      <c r="D30" s="6">
        <v>1.899696048632219</v>
      </c>
      <c r="E30" s="4">
        <v>3450</v>
      </c>
    </row>
    <row r="31" spans="1:5" x14ac:dyDescent="0.2">
      <c r="A31" s="2" t="s">
        <v>37</v>
      </c>
      <c r="B31" s="2" t="s">
        <v>154</v>
      </c>
      <c r="C31" s="2" t="s">
        <v>120</v>
      </c>
      <c r="D31" s="6">
        <v>1.9288049400653833</v>
      </c>
      <c r="E31" s="4">
        <v>3600</v>
      </c>
    </row>
    <row r="32" spans="1:5" ht="25.5" x14ac:dyDescent="0.2">
      <c r="A32" s="2" t="s">
        <v>122</v>
      </c>
      <c r="B32" s="2" t="s">
        <v>83</v>
      </c>
      <c r="C32" s="2" t="s">
        <v>8</v>
      </c>
      <c r="D32" s="6">
        <v>2</v>
      </c>
      <c r="E32" s="4">
        <v>1300</v>
      </c>
    </row>
    <row r="33" spans="1:5" ht="25.5" x14ac:dyDescent="0.2">
      <c r="A33" s="2" t="s">
        <v>134</v>
      </c>
      <c r="B33" s="2" t="s">
        <v>14</v>
      </c>
      <c r="C33" s="2" t="s">
        <v>16</v>
      </c>
      <c r="D33" s="6">
        <v>2.378686964795433</v>
      </c>
      <c r="E33" s="4">
        <v>13250</v>
      </c>
    </row>
    <row r="34" spans="1:5" ht="25.5" x14ac:dyDescent="0.2">
      <c r="A34" s="2" t="s">
        <v>151</v>
      </c>
      <c r="B34" s="2" t="s">
        <v>131</v>
      </c>
      <c r="C34" s="2" t="s">
        <v>36</v>
      </c>
      <c r="D34" s="6">
        <v>2.4761413464018571</v>
      </c>
      <c r="E34" s="4">
        <v>3250</v>
      </c>
    </row>
    <row r="35" spans="1:5" x14ac:dyDescent="0.2">
      <c r="A35" s="2" t="s">
        <v>196</v>
      </c>
      <c r="B35" s="2" t="s">
        <v>40</v>
      </c>
      <c r="C35" s="2" t="s">
        <v>2</v>
      </c>
      <c r="D35" s="6">
        <v>2.6329411764705881</v>
      </c>
      <c r="E35" s="4">
        <v>1750</v>
      </c>
    </row>
    <row r="36" spans="1:5" x14ac:dyDescent="0.2">
      <c r="A36" s="2" t="s">
        <v>37</v>
      </c>
      <c r="B36" s="2" t="s">
        <v>38</v>
      </c>
      <c r="C36" s="2" t="s">
        <v>3</v>
      </c>
      <c r="D36" s="6">
        <v>2.7555555555555555</v>
      </c>
      <c r="E36" s="4">
        <v>2200</v>
      </c>
    </row>
    <row r="37" spans="1:5" ht="25.5" x14ac:dyDescent="0.2">
      <c r="A37" s="2" t="s">
        <v>135</v>
      </c>
      <c r="B37" s="2" t="s">
        <v>136</v>
      </c>
      <c r="C37" s="2" t="s">
        <v>16</v>
      </c>
      <c r="D37" s="6">
        <v>2.833333333333333</v>
      </c>
      <c r="E37" s="4">
        <v>7300</v>
      </c>
    </row>
    <row r="38" spans="1:5" x14ac:dyDescent="0.2">
      <c r="A38" s="2" t="s">
        <v>143</v>
      </c>
      <c r="B38" s="2" t="s">
        <v>144</v>
      </c>
      <c r="C38" s="2" t="s">
        <v>10</v>
      </c>
      <c r="D38" s="6">
        <v>3</v>
      </c>
      <c r="E38" s="4">
        <v>50</v>
      </c>
    </row>
    <row r="39" spans="1:5" x14ac:dyDescent="0.2">
      <c r="A39" s="2" t="s">
        <v>173</v>
      </c>
      <c r="B39" s="2" t="s">
        <v>111</v>
      </c>
      <c r="C39" s="2" t="s">
        <v>16</v>
      </c>
      <c r="D39" s="6">
        <v>3.25</v>
      </c>
      <c r="E39" s="4">
        <v>950</v>
      </c>
    </row>
    <row r="40" spans="1:5" x14ac:dyDescent="0.2">
      <c r="A40" s="2" t="s">
        <v>129</v>
      </c>
      <c r="B40" s="2" t="s">
        <v>34</v>
      </c>
      <c r="C40" s="2" t="s">
        <v>10</v>
      </c>
      <c r="D40" s="6">
        <v>3.5605825844437557</v>
      </c>
      <c r="E40" s="4">
        <v>2450</v>
      </c>
    </row>
    <row r="41" spans="1:5" ht="25.5" x14ac:dyDescent="0.2">
      <c r="A41" s="2" t="s">
        <v>84</v>
      </c>
      <c r="B41" s="2" t="s">
        <v>85</v>
      </c>
      <c r="C41" s="2" t="s">
        <v>8</v>
      </c>
      <c r="D41" s="6">
        <v>3.8659793814432986</v>
      </c>
      <c r="E41" s="4">
        <v>600</v>
      </c>
    </row>
    <row r="42" spans="1:5" ht="25.5" x14ac:dyDescent="0.2">
      <c r="A42" s="2" t="s">
        <v>116</v>
      </c>
      <c r="B42" s="2" t="s">
        <v>34</v>
      </c>
      <c r="C42" s="2" t="s">
        <v>10</v>
      </c>
      <c r="D42" s="6">
        <v>3.9024390243902443</v>
      </c>
      <c r="E42" s="4">
        <v>5700</v>
      </c>
    </row>
    <row r="43" spans="1:5" ht="25.5" x14ac:dyDescent="0.2">
      <c r="A43" s="2" t="s">
        <v>179</v>
      </c>
      <c r="B43" s="2" t="s">
        <v>121</v>
      </c>
      <c r="C43" s="2" t="s">
        <v>51</v>
      </c>
      <c r="D43" s="6">
        <v>4.2</v>
      </c>
      <c r="E43" s="4">
        <v>2700</v>
      </c>
    </row>
    <row r="44" spans="1:5" x14ac:dyDescent="0.2">
      <c r="A44" s="2" t="s">
        <v>55</v>
      </c>
      <c r="B44" s="2" t="s">
        <v>56</v>
      </c>
      <c r="C44" s="2" t="s">
        <v>19</v>
      </c>
      <c r="D44" s="6">
        <v>4.2857142857142856</v>
      </c>
      <c r="E44" s="4">
        <v>50</v>
      </c>
    </row>
    <row r="45" spans="1:5" x14ac:dyDescent="0.2">
      <c r="A45" s="2" t="s">
        <v>67</v>
      </c>
      <c r="B45" s="2" t="s">
        <v>68</v>
      </c>
      <c r="C45" s="2" t="s">
        <v>33</v>
      </c>
      <c r="D45" s="6">
        <v>4.4375</v>
      </c>
      <c r="E45" s="4">
        <v>850</v>
      </c>
    </row>
    <row r="46" spans="1:5" x14ac:dyDescent="0.2">
      <c r="A46" s="2" t="s">
        <v>93</v>
      </c>
      <c r="B46" s="2" t="s">
        <v>94</v>
      </c>
      <c r="C46" s="2" t="s">
        <v>0</v>
      </c>
      <c r="D46" s="6">
        <v>4.6153846153846159</v>
      </c>
      <c r="E46" s="4">
        <v>250</v>
      </c>
    </row>
    <row r="47" spans="1:5" ht="25.5" x14ac:dyDescent="0.2">
      <c r="A47" s="2" t="s">
        <v>206</v>
      </c>
      <c r="B47" s="2" t="s">
        <v>9</v>
      </c>
      <c r="C47" s="2" t="s">
        <v>10</v>
      </c>
      <c r="D47" s="6">
        <v>4.9318613075728823</v>
      </c>
      <c r="E47" s="4">
        <v>1950</v>
      </c>
    </row>
    <row r="48" spans="1:5" x14ac:dyDescent="0.2">
      <c r="A48" s="2" t="s">
        <v>155</v>
      </c>
      <c r="B48" s="2" t="s">
        <v>38</v>
      </c>
      <c r="C48" s="2" t="s">
        <v>3</v>
      </c>
      <c r="D48" s="6">
        <v>4.9666666666666668</v>
      </c>
      <c r="E48" s="4">
        <v>300</v>
      </c>
    </row>
    <row r="49" spans="1:5" ht="25.5" x14ac:dyDescent="0.2">
      <c r="A49" s="2" t="s">
        <v>108</v>
      </c>
      <c r="B49" s="2" t="s">
        <v>109</v>
      </c>
      <c r="C49" s="2" t="s">
        <v>35</v>
      </c>
      <c r="D49" s="6">
        <v>5.1696428571428568</v>
      </c>
      <c r="E49" s="4">
        <v>350</v>
      </c>
    </row>
    <row r="50" spans="1:5" ht="25.5" x14ac:dyDescent="0.2">
      <c r="A50" s="2" t="s">
        <v>132</v>
      </c>
      <c r="B50" s="2" t="s">
        <v>99</v>
      </c>
      <c r="C50" s="2" t="s">
        <v>10</v>
      </c>
      <c r="D50" s="6">
        <v>5.2380952380952381</v>
      </c>
      <c r="E50" s="4">
        <v>100</v>
      </c>
    </row>
    <row r="51" spans="1:5" ht="25.5" x14ac:dyDescent="0.2">
      <c r="A51" s="2" t="s">
        <v>188</v>
      </c>
      <c r="B51" s="2" t="s">
        <v>118</v>
      </c>
      <c r="C51" s="2" t="s">
        <v>16</v>
      </c>
      <c r="D51" s="6">
        <v>5.3393351800554019</v>
      </c>
      <c r="E51" s="4">
        <v>450</v>
      </c>
    </row>
    <row r="52" spans="1:5" ht="25.5" x14ac:dyDescent="0.2">
      <c r="A52" s="2" t="s">
        <v>123</v>
      </c>
      <c r="B52" s="2" t="s">
        <v>25</v>
      </c>
      <c r="C52" s="2" t="s">
        <v>1</v>
      </c>
      <c r="D52" s="6">
        <v>5.454545454545455</v>
      </c>
      <c r="E52" s="4">
        <v>1050</v>
      </c>
    </row>
    <row r="53" spans="1:5" x14ac:dyDescent="0.2">
      <c r="A53" s="2" t="s">
        <v>112</v>
      </c>
      <c r="B53" s="2" t="s">
        <v>92</v>
      </c>
      <c r="C53" s="2" t="s">
        <v>51</v>
      </c>
      <c r="D53" s="6">
        <v>5.6076134699853588</v>
      </c>
      <c r="E53" s="4">
        <v>1300</v>
      </c>
    </row>
    <row r="54" spans="1:5" x14ac:dyDescent="0.2">
      <c r="A54" s="2" t="s">
        <v>79</v>
      </c>
      <c r="B54" s="2" t="s">
        <v>80</v>
      </c>
      <c r="C54" s="2" t="s">
        <v>16</v>
      </c>
      <c r="D54" s="6">
        <v>5.6705927051671727</v>
      </c>
      <c r="E54" s="4">
        <v>1650</v>
      </c>
    </row>
    <row r="55" spans="1:5" ht="25.5" x14ac:dyDescent="0.2">
      <c r="A55" s="2" t="s">
        <v>185</v>
      </c>
      <c r="B55" s="2" t="s">
        <v>162</v>
      </c>
      <c r="C55" s="2" t="s">
        <v>16</v>
      </c>
      <c r="D55" s="6">
        <v>6</v>
      </c>
      <c r="E55" s="4">
        <v>50</v>
      </c>
    </row>
    <row r="56" spans="1:5" x14ac:dyDescent="0.2">
      <c r="A56" s="2" t="s">
        <v>220</v>
      </c>
      <c r="B56" s="2" t="s">
        <v>40</v>
      </c>
      <c r="C56" s="2" t="s">
        <v>2</v>
      </c>
      <c r="D56" s="6">
        <v>6.024096385542169</v>
      </c>
      <c r="E56" s="4">
        <v>50</v>
      </c>
    </row>
    <row r="57" spans="1:5" ht="25.5" x14ac:dyDescent="0.2">
      <c r="A57" s="2" t="s">
        <v>227</v>
      </c>
      <c r="B57" s="2" t="s">
        <v>115</v>
      </c>
      <c r="C57" s="2" t="s">
        <v>2</v>
      </c>
      <c r="D57" s="6">
        <v>6.4176829268292686</v>
      </c>
      <c r="E57" s="4">
        <v>1700</v>
      </c>
    </row>
    <row r="58" spans="1:5" ht="25.5" x14ac:dyDescent="0.2">
      <c r="A58" s="2" t="s">
        <v>166</v>
      </c>
      <c r="B58" s="2" t="s">
        <v>4</v>
      </c>
      <c r="C58" s="2" t="s">
        <v>5</v>
      </c>
      <c r="D58" s="6">
        <v>6.6</v>
      </c>
      <c r="E58" s="4">
        <v>50</v>
      </c>
    </row>
    <row r="59" spans="1:5" x14ac:dyDescent="0.2">
      <c r="A59" s="2" t="s">
        <v>41</v>
      </c>
      <c r="B59" s="2" t="s">
        <v>23</v>
      </c>
      <c r="C59" s="2" t="s">
        <v>8</v>
      </c>
      <c r="D59" s="6">
        <v>6.6666666666666661</v>
      </c>
      <c r="E59" s="4">
        <v>250</v>
      </c>
    </row>
    <row r="60" spans="1:5" x14ac:dyDescent="0.2">
      <c r="A60" s="2" t="s">
        <v>89</v>
      </c>
      <c r="B60" s="2" t="s">
        <v>90</v>
      </c>
      <c r="C60" s="2" t="s">
        <v>16</v>
      </c>
      <c r="D60" s="6">
        <v>6.8250000000000002</v>
      </c>
      <c r="E60" s="4">
        <v>1300</v>
      </c>
    </row>
    <row r="61" spans="1:5" x14ac:dyDescent="0.2">
      <c r="A61" s="2" t="s">
        <v>150</v>
      </c>
      <c r="B61" s="2" t="s">
        <v>90</v>
      </c>
      <c r="C61" s="2" t="s">
        <v>16</v>
      </c>
      <c r="D61" s="6">
        <v>6.9444444444444446</v>
      </c>
      <c r="E61" s="4">
        <v>1150</v>
      </c>
    </row>
    <row r="62" spans="1:5" x14ac:dyDescent="0.2">
      <c r="A62" s="2" t="s">
        <v>12</v>
      </c>
      <c r="B62" s="2" t="s">
        <v>13</v>
      </c>
      <c r="C62" s="2" t="s">
        <v>8</v>
      </c>
      <c r="D62" s="6">
        <v>7.0786516853932584</v>
      </c>
      <c r="E62" s="4">
        <v>50</v>
      </c>
    </row>
    <row r="63" spans="1:5" ht="25.5" x14ac:dyDescent="0.2">
      <c r="A63" s="2" t="s">
        <v>106</v>
      </c>
      <c r="B63" s="2" t="s">
        <v>68</v>
      </c>
      <c r="C63" s="2" t="s">
        <v>33</v>
      </c>
      <c r="D63" s="6">
        <v>7.1999999999999993</v>
      </c>
      <c r="E63" s="4">
        <v>1300</v>
      </c>
    </row>
    <row r="64" spans="1:5" x14ac:dyDescent="0.2">
      <c r="A64" s="2" t="s">
        <v>199</v>
      </c>
      <c r="B64" s="2" t="s">
        <v>200</v>
      </c>
      <c r="C64" s="2" t="s">
        <v>10</v>
      </c>
      <c r="D64" s="6">
        <v>7.2214285714285715</v>
      </c>
      <c r="E64" s="4">
        <v>350</v>
      </c>
    </row>
    <row r="65" spans="1:5" ht="25.5" x14ac:dyDescent="0.2">
      <c r="A65" s="2" t="s">
        <v>216</v>
      </c>
      <c r="B65" s="2" t="s">
        <v>14</v>
      </c>
      <c r="C65" s="2" t="s">
        <v>16</v>
      </c>
      <c r="D65" s="6">
        <v>7.3520621637776449</v>
      </c>
      <c r="E65" s="4">
        <v>850</v>
      </c>
    </row>
    <row r="66" spans="1:5" x14ac:dyDescent="0.2">
      <c r="A66" s="2" t="s">
        <v>228</v>
      </c>
      <c r="B66" s="2" t="s">
        <v>11</v>
      </c>
      <c r="C66" s="2" t="s">
        <v>8</v>
      </c>
      <c r="D66" s="6">
        <v>7.5617123216331636</v>
      </c>
      <c r="E66" s="4">
        <v>2400</v>
      </c>
    </row>
    <row r="67" spans="1:5" ht="25.5" x14ac:dyDescent="0.2">
      <c r="A67" s="2" t="s">
        <v>86</v>
      </c>
      <c r="B67" s="2" t="s">
        <v>87</v>
      </c>
      <c r="C67" s="2" t="s">
        <v>3</v>
      </c>
      <c r="D67" s="6">
        <v>8</v>
      </c>
      <c r="E67" s="4">
        <v>700</v>
      </c>
    </row>
    <row r="68" spans="1:5" x14ac:dyDescent="0.2">
      <c r="A68" s="2" t="s">
        <v>152</v>
      </c>
      <c r="B68" s="2" t="s">
        <v>153</v>
      </c>
      <c r="C68" s="2" t="s">
        <v>3</v>
      </c>
      <c r="D68" s="6">
        <v>8.0474999999999994</v>
      </c>
      <c r="E68" s="4">
        <v>950</v>
      </c>
    </row>
    <row r="69" spans="1:5" x14ac:dyDescent="0.2">
      <c r="A69" s="2" t="s">
        <v>113</v>
      </c>
      <c r="B69" s="2" t="s">
        <v>114</v>
      </c>
      <c r="C69" s="2" t="s">
        <v>35</v>
      </c>
      <c r="D69" s="6">
        <v>8.0487804878048781</v>
      </c>
      <c r="E69" s="4">
        <v>50</v>
      </c>
    </row>
    <row r="70" spans="1:5" x14ac:dyDescent="0.2">
      <c r="A70" s="2" t="s">
        <v>145</v>
      </c>
      <c r="B70" s="2" t="s">
        <v>146</v>
      </c>
      <c r="C70" s="2" t="s">
        <v>120</v>
      </c>
      <c r="D70" s="6">
        <v>8.3333333333333339</v>
      </c>
      <c r="E70" s="4">
        <v>200</v>
      </c>
    </row>
    <row r="71" spans="1:5" ht="25.5" x14ac:dyDescent="0.2">
      <c r="A71" s="2" t="s">
        <v>21</v>
      </c>
      <c r="B71" s="2" t="s">
        <v>22</v>
      </c>
      <c r="C71" s="2" t="s">
        <v>16</v>
      </c>
      <c r="D71" s="6">
        <v>8.4528688524590159</v>
      </c>
      <c r="E71" s="4">
        <v>450</v>
      </c>
    </row>
    <row r="72" spans="1:5" ht="25.5" x14ac:dyDescent="0.2">
      <c r="A72" s="2" t="s">
        <v>104</v>
      </c>
      <c r="B72" s="2" t="s">
        <v>105</v>
      </c>
      <c r="C72" s="2" t="s">
        <v>19</v>
      </c>
      <c r="D72" s="6">
        <v>8.4626234132581111</v>
      </c>
      <c r="E72" s="4">
        <v>300</v>
      </c>
    </row>
    <row r="73" spans="1:5" ht="25.5" x14ac:dyDescent="0.2">
      <c r="A73" s="2" t="s">
        <v>226</v>
      </c>
      <c r="B73" s="2" t="s">
        <v>39</v>
      </c>
      <c r="C73" s="2" t="s">
        <v>16</v>
      </c>
      <c r="D73" s="6">
        <v>8.75</v>
      </c>
      <c r="E73" s="4">
        <v>250</v>
      </c>
    </row>
    <row r="74" spans="1:5" ht="25.5" x14ac:dyDescent="0.2">
      <c r="A74" s="2" t="s">
        <v>172</v>
      </c>
      <c r="B74" s="2" t="s">
        <v>154</v>
      </c>
      <c r="C74" s="2" t="s">
        <v>120</v>
      </c>
      <c r="D74" s="6">
        <v>8.8888888888888893</v>
      </c>
      <c r="E74" s="4">
        <v>2750</v>
      </c>
    </row>
    <row r="75" spans="1:5" ht="25.5" x14ac:dyDescent="0.2">
      <c r="A75" s="2" t="s">
        <v>44</v>
      </c>
      <c r="B75" s="2" t="s">
        <v>45</v>
      </c>
      <c r="C75" s="2" t="s">
        <v>35</v>
      </c>
      <c r="D75" s="6">
        <v>8.9499999999999993</v>
      </c>
      <c r="E75" s="4">
        <v>1200</v>
      </c>
    </row>
    <row r="76" spans="1:5" ht="25.5" x14ac:dyDescent="0.2">
      <c r="A76" s="2" t="s">
        <v>218</v>
      </c>
      <c r="B76" s="2" t="s">
        <v>219</v>
      </c>
      <c r="C76" s="2" t="s">
        <v>0</v>
      </c>
      <c r="D76" s="6">
        <v>9</v>
      </c>
      <c r="E76" s="4">
        <v>50</v>
      </c>
    </row>
    <row r="77" spans="1:5" ht="25.5" x14ac:dyDescent="0.2">
      <c r="A77" s="2" t="s">
        <v>205</v>
      </c>
      <c r="B77" s="2" t="s">
        <v>34</v>
      </c>
      <c r="C77" s="2" t="s">
        <v>10</v>
      </c>
      <c r="D77" s="6">
        <v>9.0857885615251295</v>
      </c>
      <c r="E77" s="4">
        <v>2300</v>
      </c>
    </row>
    <row r="78" spans="1:5" x14ac:dyDescent="0.2">
      <c r="A78" s="2" t="s">
        <v>194</v>
      </c>
      <c r="B78" s="2" t="s">
        <v>195</v>
      </c>
      <c r="C78" s="2" t="s">
        <v>2</v>
      </c>
      <c r="D78" s="6">
        <v>9.1199999999999992</v>
      </c>
      <c r="E78" s="4">
        <v>100</v>
      </c>
    </row>
    <row r="79" spans="1:5" ht="25.5" x14ac:dyDescent="0.2">
      <c r="A79" s="2" t="s">
        <v>73</v>
      </c>
      <c r="B79" s="2" t="s">
        <v>24</v>
      </c>
      <c r="C79" s="2" t="s">
        <v>5</v>
      </c>
      <c r="D79" s="6">
        <v>9.2227979274611407</v>
      </c>
      <c r="E79" s="4">
        <v>100</v>
      </c>
    </row>
    <row r="80" spans="1:5" ht="25.5" x14ac:dyDescent="0.2">
      <c r="A80" s="2" t="s">
        <v>127</v>
      </c>
      <c r="B80" s="2" t="s">
        <v>128</v>
      </c>
      <c r="C80" s="2" t="s">
        <v>0</v>
      </c>
      <c r="D80" s="6">
        <v>9.2299999999999986</v>
      </c>
      <c r="E80" s="4">
        <v>1150</v>
      </c>
    </row>
    <row r="81" spans="1:5" ht="25.5" x14ac:dyDescent="0.2">
      <c r="A81" s="2" t="s">
        <v>63</v>
      </c>
      <c r="B81" s="2" t="s">
        <v>64</v>
      </c>
      <c r="C81" s="2" t="s">
        <v>8</v>
      </c>
      <c r="D81" s="6">
        <v>9.2307692307692317</v>
      </c>
      <c r="E81" s="4">
        <v>50</v>
      </c>
    </row>
    <row r="82" spans="1:5" ht="25.5" x14ac:dyDescent="0.2">
      <c r="A82" s="2" t="s">
        <v>75</v>
      </c>
      <c r="B82" s="2" t="s">
        <v>76</v>
      </c>
      <c r="C82" s="2" t="s">
        <v>10</v>
      </c>
      <c r="D82" s="6">
        <v>9.3461538461538467</v>
      </c>
      <c r="E82" s="4">
        <v>250</v>
      </c>
    </row>
    <row r="83" spans="1:5" x14ac:dyDescent="0.2">
      <c r="A83" s="2" t="s">
        <v>181</v>
      </c>
      <c r="B83" s="2" t="s">
        <v>182</v>
      </c>
      <c r="C83" s="2" t="s">
        <v>16</v>
      </c>
      <c r="D83" s="6">
        <v>9.3541666666666661</v>
      </c>
      <c r="E83" s="4">
        <v>1350</v>
      </c>
    </row>
    <row r="84" spans="1:5" ht="25.5" x14ac:dyDescent="0.2">
      <c r="A84" s="2" t="s">
        <v>201</v>
      </c>
      <c r="B84" s="2" t="s">
        <v>202</v>
      </c>
      <c r="C84" s="2" t="s">
        <v>16</v>
      </c>
      <c r="D84" s="6">
        <v>9.375</v>
      </c>
      <c r="E84" s="4">
        <v>150</v>
      </c>
    </row>
    <row r="85" spans="1:5" x14ac:dyDescent="0.2">
      <c r="A85" s="2" t="s">
        <v>204</v>
      </c>
      <c r="B85" s="2" t="s">
        <v>192</v>
      </c>
      <c r="C85" s="2" t="s">
        <v>1</v>
      </c>
      <c r="D85" s="6">
        <v>9.473684210526315</v>
      </c>
      <c r="E85" s="4">
        <v>50</v>
      </c>
    </row>
    <row r="86" spans="1:5" ht="38.25" x14ac:dyDescent="0.2">
      <c r="A86" s="2" t="s">
        <v>184</v>
      </c>
      <c r="B86" s="2" t="s">
        <v>4</v>
      </c>
      <c r="C86" s="2" t="s">
        <v>5</v>
      </c>
      <c r="D86" s="6">
        <v>9.6120689655172402</v>
      </c>
      <c r="E86" s="4">
        <v>400</v>
      </c>
    </row>
    <row r="87" spans="1:5" x14ac:dyDescent="0.2">
      <c r="A87" s="2" t="s">
        <v>126</v>
      </c>
      <c r="B87" s="2" t="s">
        <v>34</v>
      </c>
      <c r="C87" s="2" t="s">
        <v>10</v>
      </c>
      <c r="D87" s="6">
        <v>9.8599137931034484</v>
      </c>
      <c r="E87" s="4">
        <v>150</v>
      </c>
    </row>
    <row r="88" spans="1:5" x14ac:dyDescent="0.2">
      <c r="A88" s="2" t="s">
        <v>53</v>
      </c>
      <c r="B88" s="2" t="s">
        <v>54</v>
      </c>
      <c r="C88" s="2" t="s">
        <v>19</v>
      </c>
      <c r="D88" s="6">
        <v>9.9</v>
      </c>
      <c r="E88" s="4">
        <v>150</v>
      </c>
    </row>
    <row r="89" spans="1:5" ht="25.5" x14ac:dyDescent="0.2">
      <c r="A89" s="2" t="s">
        <v>28</v>
      </c>
      <c r="B89" s="2" t="s">
        <v>29</v>
      </c>
      <c r="C89" s="2" t="s">
        <v>0</v>
      </c>
      <c r="D89" s="6">
        <v>10</v>
      </c>
      <c r="E89" s="4">
        <v>50</v>
      </c>
    </row>
    <row r="90" spans="1:5" x14ac:dyDescent="0.2">
      <c r="A90" s="2" t="s">
        <v>177</v>
      </c>
      <c r="B90" s="2" t="s">
        <v>178</v>
      </c>
      <c r="C90" s="2" t="s">
        <v>3</v>
      </c>
      <c r="D90" s="6">
        <v>10.25</v>
      </c>
      <c r="E90" s="4">
        <v>500</v>
      </c>
    </row>
    <row r="91" spans="1:5" x14ac:dyDescent="0.2">
      <c r="E91">
        <f>SUM(E2:E90)</f>
        <v>95250</v>
      </c>
    </row>
  </sheetData>
  <autoFilter ref="A1:E90" xr:uid="{D9EE155B-1DF5-477A-9445-ABD869AFC304}"/>
  <conditionalFormatting sqref="D2 D4:D5 D7:D33 D35:D38 D40:D43 D48:D55 D57:D61 D63:D64 D67:D71 D73:D77 D80:D82 D85 D88 D90">
    <cfRule type="iconSet" priority="2">
      <iconSet>
        <cfvo type="percent" val="0"/>
        <cfvo type="num" val="15" gte="0"/>
        <cfvo type="num" val="30" gte="0"/>
      </iconSet>
    </cfRule>
  </conditionalFormatting>
  <conditionalFormatting sqref="D3 D6 D34 D39 D44:D47 D56 D62 D65:D66 D72 D78:D79 D83:D84 D86:D87 D89">
    <cfRule type="iconSet" priority="1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BNM</vt:lpstr>
      <vt:lpstr>FENTANIL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 Bastos Izidoro</dc:creator>
  <cp:lastModifiedBy>Priscilla</cp:lastModifiedBy>
  <dcterms:created xsi:type="dcterms:W3CDTF">2021-05-19T17:20:41Z</dcterms:created>
  <dcterms:modified xsi:type="dcterms:W3CDTF">2021-05-21T16:21:02Z</dcterms:modified>
</cp:coreProperties>
</file>