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Priscilla\Google Drive\2021\SES-MG\"/>
    </mc:Choice>
  </mc:AlternateContent>
  <xr:revisionPtr revIDLastSave="0" documentId="8_{E14813F2-3E86-4AB6-A3FB-92F8FF36951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uta 16.0 - Termoestaveis" sheetId="1" r:id="rId1"/>
    <sheet name="Pauta 16.0 - Propofol termolabi" sheetId="2" r:id="rId2"/>
  </sheets>
  <definedNames>
    <definedName name="_xlnm._FilterDatabase" localSheetId="1" hidden="1">'Pauta 16.0 - Propofol termolabi'!$A$1:$L$52</definedName>
    <definedName name="_xlnm._FilterDatabase" localSheetId="0" hidden="1">'Pauta 16.0 - Termoestaveis'!$A$1:$N$116</definedName>
  </definedNames>
  <calcPr calcId="181029"/>
</workbook>
</file>

<file path=xl/calcChain.xml><?xml version="1.0" encoding="utf-8"?>
<calcChain xmlns="http://schemas.openxmlformats.org/spreadsheetml/2006/main">
  <c r="E53" i="2" l="1"/>
  <c r="G117" i="1"/>
  <c r="F117" i="1"/>
  <c r="F118" i="1" s="1"/>
</calcChain>
</file>

<file path=xl/sharedStrings.xml><?xml version="1.0" encoding="utf-8"?>
<sst xmlns="http://schemas.openxmlformats.org/spreadsheetml/2006/main" count="513" uniqueCount="231">
  <si>
    <t>HOSPITAL CAMPANHA  COVID</t>
  </si>
  <si>
    <t>Formiga</t>
  </si>
  <si>
    <t>OESTE</t>
  </si>
  <si>
    <t>TRIÂNGULO DO NORTE</t>
  </si>
  <si>
    <t>TRIÂNGULO DO SUL</t>
  </si>
  <si>
    <t>CENTRO</t>
  </si>
  <si>
    <t>SUDESTE</t>
  </si>
  <si>
    <t>FUNDAÇÃO SÃO CARLOS</t>
  </si>
  <si>
    <t>Lagoa da Prata</t>
  </si>
  <si>
    <t>Barbacena</t>
  </si>
  <si>
    <t>CENTRO SUL</t>
  </si>
  <si>
    <t>CMIN- CENTRO DE MEDICINA INTENSIVA DE MINAS GERAIS</t>
  </si>
  <si>
    <t>Ituiutaba</t>
  </si>
  <si>
    <t>Araguari</t>
  </si>
  <si>
    <t>Divinópolis</t>
  </si>
  <si>
    <t>Belo Horizonte</t>
  </si>
  <si>
    <t>Unidade Mista de Saúde</t>
  </si>
  <si>
    <t>Planura</t>
  </si>
  <si>
    <t>NORTE</t>
  </si>
  <si>
    <t>Uberaba</t>
  </si>
  <si>
    <t>Hospital das Clinicas Mário Ribeiro da Silveira</t>
  </si>
  <si>
    <t>Montes Claros</t>
  </si>
  <si>
    <t xml:space="preserve">santa casa de misericórdia de barbacena </t>
  </si>
  <si>
    <t>SUL</t>
  </si>
  <si>
    <t>Varginha</t>
  </si>
  <si>
    <t>Hospital Bom Samaritano</t>
  </si>
  <si>
    <t>Teófilo Otoni</t>
  </si>
  <si>
    <t>NORDESTE</t>
  </si>
  <si>
    <t>Juiz de Fora</t>
  </si>
  <si>
    <t>hospital sao lucas</t>
  </si>
  <si>
    <t>Patos de Minas</t>
  </si>
  <si>
    <t>NOROESTE</t>
  </si>
  <si>
    <t>JEQUITINHONHA</t>
  </si>
  <si>
    <t>HOSPITAL MUNICIPAL SÃO SEBASTIÃO</t>
  </si>
  <si>
    <t>Mirabela</t>
  </si>
  <si>
    <t xml:space="preserve">Hospital de Campanha Covid 19 de Brumadinho </t>
  </si>
  <si>
    <t>Brumadinho</t>
  </si>
  <si>
    <t>Uberlândia</t>
  </si>
  <si>
    <t>Arcos</t>
  </si>
  <si>
    <t>Santa Casa de caridade de Diamantina</t>
  </si>
  <si>
    <t>Diamantina</t>
  </si>
  <si>
    <t>Hospital de Campanha do Município de Varginha</t>
  </si>
  <si>
    <t>LESTE DO SUL</t>
  </si>
  <si>
    <t>Hospital 25 de maio</t>
  </si>
  <si>
    <t>Esmeraldas</t>
  </si>
  <si>
    <t>Três Corações</t>
  </si>
  <si>
    <t>HOSPITAL MUNICIPAL DR OSWALDO PREDILIANO SANTANA</t>
  </si>
  <si>
    <t>Salinas</t>
  </si>
  <si>
    <t>Fundação médico assistencial major domingos de deus correa</t>
  </si>
  <si>
    <t>Monte Azul</t>
  </si>
  <si>
    <t>Life Brasil Gestao Hospitalares LTDA</t>
  </si>
  <si>
    <t>Unaí</t>
  </si>
  <si>
    <t>Nova Serrana</t>
  </si>
  <si>
    <t>Governador Valadares</t>
  </si>
  <si>
    <t>LESTE</t>
  </si>
  <si>
    <t>Hospital Regional do Sul de Minas</t>
  </si>
  <si>
    <t xml:space="preserve">SANTA CASA DE MISERICÓRDIA DE SANTO ANTÔNIO DO MONTE </t>
  </si>
  <si>
    <t>Santo Antônio do Monte</t>
  </si>
  <si>
    <t>Fundação Santarritense de Saude e Assistencia  Social</t>
  </si>
  <si>
    <t>Santa Rita do Sapucaí</t>
  </si>
  <si>
    <t xml:space="preserve">Hospital de Deus </t>
  </si>
  <si>
    <t>Vespasiano</t>
  </si>
  <si>
    <t>Iturama</t>
  </si>
  <si>
    <t>Irmandade Nossa Senhora da Conceição de Pará de Minas</t>
  </si>
  <si>
    <t>Pará de Minas</t>
  </si>
  <si>
    <t>Hospital Cônego Monte Raso</t>
  </si>
  <si>
    <t>Baependi</t>
  </si>
  <si>
    <t>Fundação Hospitalar Mendes Pimentel</t>
  </si>
  <si>
    <t>Mendes Pimentel</t>
  </si>
  <si>
    <t>Hospital Universitário Clemente Faria</t>
  </si>
  <si>
    <t>Santa Casa de Misericórdia de Lavras</t>
  </si>
  <si>
    <t>Lavras</t>
  </si>
  <si>
    <t>Hospital Margarida</t>
  </si>
  <si>
    <t>João Monlevade</t>
  </si>
  <si>
    <t>Santa Casa de Caridade de Formiga</t>
  </si>
  <si>
    <t>HOSPITAL DE CAMPANHA COVID 19 CEACOR</t>
  </si>
  <si>
    <t>Nova Lima</t>
  </si>
  <si>
    <t>HOSPITAL MUNICIPAL DOUTOR JOAQUIM BROCHADO</t>
  </si>
  <si>
    <t>HOSPITAL DE CAMPANHA COVID 19 PATOS DE MINAS</t>
  </si>
  <si>
    <t>HOSPITAL E PRONTO SOCORRO MUNICIPAL RENATO AZEREDO</t>
  </si>
  <si>
    <t>Nanuque</t>
  </si>
  <si>
    <t>Ribeirão das Neves</t>
  </si>
  <si>
    <t>Hospital e Maternidade Regional de Ibirité</t>
  </si>
  <si>
    <t>Ibirité</t>
  </si>
  <si>
    <t>Irmandade Nossa Senhora das Mercês de Montes Claros - Santa Casa Montes Claros</t>
  </si>
  <si>
    <t>Hospital Municipal São José</t>
  </si>
  <si>
    <t>Patrocínio</t>
  </si>
  <si>
    <t>IRMANDADE DO HOSPITAL DA SANTA CASA DE POÇOS DE CALDAS</t>
  </si>
  <si>
    <t>Poços de Caldas</t>
  </si>
  <si>
    <t>Passos</t>
  </si>
  <si>
    <t>São Sebastião do Paraíso</t>
  </si>
  <si>
    <t>Fundação Hospitalar São Sebastião</t>
  </si>
  <si>
    <t>INSTITUTO DE SAO VICENTE DE PAULO</t>
  </si>
  <si>
    <t>Cássia</t>
  </si>
  <si>
    <t>Hospital Ana Nery de Minas Gerais</t>
  </si>
  <si>
    <t>Policlínica Municipal</t>
  </si>
  <si>
    <t>Conselheiro Lafaiete</t>
  </si>
  <si>
    <t>SANTA CASA DE MISERICÓRDIA DE PASSOS</t>
  </si>
  <si>
    <t>Fundação Hospitalar São Vicente de Paula</t>
  </si>
  <si>
    <t>Ponte Nova</t>
  </si>
  <si>
    <t>Contagem</t>
  </si>
  <si>
    <t>HOSPITAL MUNICIPAL DE CONSELHEIRO LAFAIETE</t>
  </si>
  <si>
    <t>Hospital regional João Penido</t>
  </si>
  <si>
    <t>Casa de Caridade Manoel Gonçalves de Sousa Moreira</t>
  </si>
  <si>
    <t>Itaúna</t>
  </si>
  <si>
    <t>Santa Luzia</t>
  </si>
  <si>
    <t>Janaúba</t>
  </si>
  <si>
    <t>Hospital Cassiano Campolina</t>
  </si>
  <si>
    <t>Entre Rios de Minas</t>
  </si>
  <si>
    <t>Hospital Sao Vicente de Paulo</t>
  </si>
  <si>
    <t>Araçuaí</t>
  </si>
  <si>
    <t xml:space="preserve">HOSPITAL MONTE SINAI </t>
  </si>
  <si>
    <t xml:space="preserve">CASA DE CARIDADE DE CARANGOLA
</t>
  </si>
  <si>
    <t>Carangola</t>
  </si>
  <si>
    <t>Associaçao de caridade nossa senhora do carmo</t>
  </si>
  <si>
    <t>Guanhães</t>
  </si>
  <si>
    <t>UNIDADE DE PRONTO ATENDIMENTO DE SÃO JOAQUIM DE BICAS</t>
  </si>
  <si>
    <t>São Joaquim de Bicas</t>
  </si>
  <si>
    <t>HOSPITAL EVANGÉLICO DE CARANGOLA</t>
  </si>
  <si>
    <t>Hospital de Nossa Senhora das Mercês</t>
  </si>
  <si>
    <t>São João del-Rei</t>
  </si>
  <si>
    <t>HOSPITAL DERALDO GUIMARÃES</t>
  </si>
  <si>
    <t>Almenara</t>
  </si>
  <si>
    <t>Ubá</t>
  </si>
  <si>
    <t>Hospital Metropolitano Odilon Behrens</t>
  </si>
  <si>
    <t>Hospital maternidade são jose</t>
  </si>
  <si>
    <t>Ipatinga</t>
  </si>
  <si>
    <t>VALE DO AÇO</t>
  </si>
  <si>
    <t>HOSPITAL VAZ MONTEIRO</t>
  </si>
  <si>
    <t xml:space="preserve">Hospital São Vicente de Paulo de Turmalina </t>
  </si>
  <si>
    <t>Turmalina</t>
  </si>
  <si>
    <t>SANTA CASA DE MISERICORDIA DE ALTEROSA</t>
  </si>
  <si>
    <t>Alterosa</t>
  </si>
  <si>
    <t>Santa Casa de Misericórdia de São João del Rei</t>
  </si>
  <si>
    <t>Sociedade Beneficente São Camilo - Hospital Monsenhor Horta</t>
  </si>
  <si>
    <t>Mariana</t>
  </si>
  <si>
    <t xml:space="preserve">Casa de Caridade de Viçosa Hospital São Sebastião </t>
  </si>
  <si>
    <t>Viçosa</t>
  </si>
  <si>
    <t>Fundação Hospitalar Dr. Moisés Magalhães Freire</t>
  </si>
  <si>
    <t>Pirapora</t>
  </si>
  <si>
    <t>HOSPITAL SÃO JOÃO DE DEUS</t>
  </si>
  <si>
    <t>SANTA CASA DE MISERICORDIA DE BELO HORIZONTE</t>
  </si>
  <si>
    <t>Centro Barbacenense de Assistência Médica e Social - Hospital Ibiapaba</t>
  </si>
  <si>
    <t>Fundação Hospitalar de Montes Claros</t>
  </si>
  <si>
    <t>Hospital Gil Alves</t>
  </si>
  <si>
    <t>Bocaiuva</t>
  </si>
  <si>
    <t>Betim</t>
  </si>
  <si>
    <t>Hospital Vale do Jequitinhonha</t>
  </si>
  <si>
    <t>Itaobim</t>
  </si>
  <si>
    <t>Hospital Municipal Antônio Carneiro Valadares</t>
  </si>
  <si>
    <t>João Pinheiro</t>
  </si>
  <si>
    <t>HOSPITAL MUNICIPAL DE GOVERNADOR VALADARES</t>
  </si>
  <si>
    <t>Hospital Santa Casa de Patrocinio</t>
  </si>
  <si>
    <t>UPA OSVALDO CANDIDO DE QUEIROZ</t>
  </si>
  <si>
    <t>Igarapé</t>
  </si>
  <si>
    <t xml:space="preserve">Hospital Santo Antonio </t>
  </si>
  <si>
    <t>Peçanha</t>
  </si>
  <si>
    <t>Hospital Municipal Dr. Brício de Castro Dourado</t>
  </si>
  <si>
    <t>São Francisco</t>
  </si>
  <si>
    <t>Araxá</t>
  </si>
  <si>
    <t>Hospital Prontosocor</t>
  </si>
  <si>
    <t>hospital são judas tadeu</t>
  </si>
  <si>
    <t>Hospital Professor Oswalkdo Resende e Franco (Regional de Betim) e Cecovid 4</t>
  </si>
  <si>
    <t>Upa Teresopolis - Jose Sabino Neto</t>
  </si>
  <si>
    <t>Upa Alterosas - Alexandre Silva Araujo Diniz</t>
  </si>
  <si>
    <t>Upa Guanabara - Nilda Nogueira de A. Andrade</t>
  </si>
  <si>
    <t>Maternidade Municipal Haydee Espejo Conroy</t>
  </si>
  <si>
    <t xml:space="preserve">HOSPITAL EVANGÉLICO </t>
  </si>
  <si>
    <t>Hospital Municipal de Contagem, UPA's Contagem, Hospital Santa helena</t>
  </si>
  <si>
    <t>ASSOCIACAO HOSPITALAR BOM JESUS</t>
  </si>
  <si>
    <t>Congonhas</t>
  </si>
  <si>
    <t>Curvelo</t>
  </si>
  <si>
    <t>Hospital São Salvador</t>
  </si>
  <si>
    <t>Além Paraíba</t>
  </si>
  <si>
    <t>Associação Beneficente Católica (Hospital Santa Isabel)</t>
  </si>
  <si>
    <t>HOSPITAL MUNICIPAL DELFINA ALVES BARBOSA</t>
  </si>
  <si>
    <t>Unidade de Pronto Atendimento José Vilela da Silva</t>
  </si>
  <si>
    <t>Frutal</t>
  </si>
  <si>
    <t xml:space="preserve">Santa casa do Hospital São Francisco De Assis </t>
  </si>
  <si>
    <t>Três Pontas</t>
  </si>
  <si>
    <t>Santa Casa de
Misericórdia de São Sebastião do Paraíso</t>
  </si>
  <si>
    <t>IRMANDADE HOSPITAL NOSSA SENHORA DAS DORES</t>
  </si>
  <si>
    <t>HOSPITAL IRMA DENISE -CASU</t>
  </si>
  <si>
    <t>Caratinga</t>
  </si>
  <si>
    <t xml:space="preserve">Casa de Caridade Leopoldinense </t>
  </si>
  <si>
    <t>Leopoldina</t>
  </si>
  <si>
    <t>HOSPITAL DR. JOSÉ MARIA MORAIS</t>
  </si>
  <si>
    <t>Coronel Fabriciano</t>
  </si>
  <si>
    <t>Fundação Hospitalar São Francisco de Assis</t>
  </si>
  <si>
    <t>Instituto Maternidade Assistência à Infância e Policlínica de Barbacena</t>
  </si>
  <si>
    <t>UPA Padre Roberto Cordeiro - Hospital de Campanha Divinópolis</t>
  </si>
  <si>
    <t>Assoc. Assist. Social Santa Casa de Misericórdia de Araxá</t>
  </si>
  <si>
    <t>HOSPITAL MATERNIDADE E PRONTO SOCORRO SANTA LUCIA</t>
  </si>
  <si>
    <t>Hospital Madre Teresa</t>
  </si>
  <si>
    <t>UNIDADE DE PRONTO ATENDIMENTO DE IPATINGA</t>
  </si>
  <si>
    <t xml:space="preserve">santa casa de misericordia de andradas </t>
  </si>
  <si>
    <t>Andradas</t>
  </si>
  <si>
    <t>FUNDAÇÃO ASSISTENCIAL VICOSENSE -HSJB</t>
  </si>
  <si>
    <t>Secretaria Municipal de Saúde de Belo Horizonte</t>
  </si>
  <si>
    <t>HOSPITAL MUNICIPAL SENHORA SANTANA</t>
  </si>
  <si>
    <t>Brasília de Minas</t>
  </si>
  <si>
    <t>Hospital Municipal Gerson Dias</t>
  </si>
  <si>
    <t>Itacarambi</t>
  </si>
  <si>
    <t>FUNDO MUNICIPAL DE SAÚDE - HOSPITAL MUNICIPAL DE PARACATU</t>
  </si>
  <si>
    <t>Paracatu</t>
  </si>
  <si>
    <t>Irmandade Santo Antônio do Curvelo</t>
  </si>
  <si>
    <t>HOSPITAL FREI GABRIEL</t>
  </si>
  <si>
    <t>Hospital Santa Casa de Misericordia de Araguari</t>
  </si>
  <si>
    <t>Hospital Hélio Angotti</t>
  </si>
  <si>
    <t>Mantena</t>
  </si>
  <si>
    <t>Hospital Regional José Alencar</t>
  </si>
  <si>
    <t>HOSPITAL MUNICIPAL PADRE LIBÉRIO</t>
  </si>
  <si>
    <t>Hospital Regional de Janaúba</t>
  </si>
  <si>
    <t>Hospital Universitário Ciências Médicas</t>
  </si>
  <si>
    <t>Pronto Socorro Municipal Monsenhor Pedro Cintra</t>
  </si>
  <si>
    <t>Borda da Mata</t>
  </si>
  <si>
    <t>Hospital Evangélico de Mantena</t>
  </si>
  <si>
    <t>Instituto Brasileiro de Gestão da Saúde</t>
  </si>
  <si>
    <t>Hcsl</t>
  </si>
  <si>
    <t>Pouso Alegre</t>
  </si>
  <si>
    <t>Instituição</t>
  </si>
  <si>
    <t>Município</t>
  </si>
  <si>
    <t>Macrorregião de saúde</t>
  </si>
  <si>
    <t>Sem consumo informado</t>
  </si>
  <si>
    <t>COBERTURA -  FENTANILA, CITRATO 0,05 MG/ML  (framp. 10 ml)</t>
  </si>
  <si>
    <t>COBERTURA -  MIDAZOLAM 5 MG/ML (framp 10 ml)</t>
  </si>
  <si>
    <t>COBERTURA -   PROPOFOL 10 MG/ML (framp 20 ml)</t>
  </si>
  <si>
    <t>Distribuição FENTANILA, CITRATO 0,05 MG/ML  (amp. 10 ml) - Completar 10 dias para todos com menos de 7 - fator embalagem 50</t>
  </si>
  <si>
    <t>Distribuição  MIDAZOLAM 5 MG/ML (framp 10 ml) - 3 dias para hospitais com menos de 3 dias de cobertura e 2 dias para hospítais entre 4 e 7 dias Fator embalagem 5 ou 50</t>
  </si>
  <si>
    <t>PROPOFOL 10 MG/ML Distribuição propofol (framp 100 ml) fator embalagem 10
5 dias de consumo convertido da framp 20ml para todas unidades com menos de 7 dias de cobertura</t>
  </si>
  <si>
    <t>Hospital Santa Catarina e Hospital e Maternidade Dr. Odelmo Leão Carneiro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</si>
</sst>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18"/>
  <sheetViews>
    <sheetView tabSelected="1" workbookViewId="0">
      <pane xSplit="1" ySplit="1" topLeftCell="E2" activePane="bottomRight" state="frozen"/>
      <selection pane="topRight" activeCell="C1" sqref="C1"/>
      <selection pane="bottomLeft" activeCell="A2" sqref="A2"/>
      <selection pane="bottomRight" activeCell="H1" sqref="H1:H1048576"/>
    </sheetView>
  </sheetViews>
  <sheetFormatPr defaultColWidth="14.42578125" defaultRowHeight="15.75" customHeight="1" x14ac:dyDescent="0.2"/>
  <cols>
    <col min="1" max="7" width="31" style="5" customWidth="1"/>
    <col min="8" max="9" width="21.5703125" style="4" customWidth="1"/>
    <col min="10" max="16384" width="14.42578125" style="4"/>
  </cols>
  <sheetData>
    <row r="1" spans="1:7" ht="70.5" customHeight="1" x14ac:dyDescent="0.2">
      <c r="A1" s="1" t="s">
        <v>220</v>
      </c>
      <c r="B1" s="1" t="s">
        <v>221</v>
      </c>
      <c r="C1" s="1" t="s">
        <v>222</v>
      </c>
      <c r="D1" s="6" t="s">
        <v>224</v>
      </c>
      <c r="E1" s="6" t="s">
        <v>225</v>
      </c>
      <c r="F1" s="3" t="s">
        <v>227</v>
      </c>
      <c r="G1" s="3" t="s">
        <v>228</v>
      </c>
    </row>
    <row r="2" spans="1:7" ht="38.25" customHeight="1" x14ac:dyDescent="0.2">
      <c r="A2" s="2" t="s">
        <v>167</v>
      </c>
      <c r="B2" s="2" t="s">
        <v>15</v>
      </c>
      <c r="C2" s="2" t="s">
        <v>5</v>
      </c>
      <c r="D2" s="7">
        <v>6.5620542082738949</v>
      </c>
      <c r="E2" s="7">
        <v>36.234756097560975</v>
      </c>
      <c r="F2" s="3">
        <v>500</v>
      </c>
      <c r="G2" s="3">
        <v>0</v>
      </c>
    </row>
    <row r="3" spans="1:7" ht="38.25" customHeight="1" x14ac:dyDescent="0.2">
      <c r="A3" s="2" t="s">
        <v>188</v>
      </c>
      <c r="B3" s="2" t="s">
        <v>15</v>
      </c>
      <c r="C3" s="2" t="s">
        <v>5</v>
      </c>
      <c r="D3" s="7">
        <v>3.669565217391304</v>
      </c>
      <c r="E3" s="7">
        <v>0</v>
      </c>
      <c r="F3" s="3">
        <v>1450</v>
      </c>
      <c r="G3" s="3">
        <v>735</v>
      </c>
    </row>
    <row r="4" spans="1:7" ht="38.25" customHeight="1" x14ac:dyDescent="0.2">
      <c r="A4" s="2" t="s">
        <v>141</v>
      </c>
      <c r="B4" s="2" t="s">
        <v>15</v>
      </c>
      <c r="C4" s="2" t="s">
        <v>5</v>
      </c>
      <c r="D4" s="7">
        <v>7.6316534541336356</v>
      </c>
      <c r="E4" s="7">
        <v>5.4734548335974642</v>
      </c>
      <c r="F4" s="3">
        <v>0</v>
      </c>
      <c r="G4" s="3">
        <v>1000</v>
      </c>
    </row>
    <row r="5" spans="1:7" ht="38.25" customHeight="1" x14ac:dyDescent="0.2">
      <c r="A5" s="2" t="s">
        <v>50</v>
      </c>
      <c r="B5" s="2" t="s">
        <v>51</v>
      </c>
      <c r="C5" s="2" t="s">
        <v>31</v>
      </c>
      <c r="D5" s="7">
        <v>0</v>
      </c>
      <c r="E5" s="7">
        <v>0.72</v>
      </c>
      <c r="F5" s="3">
        <v>850</v>
      </c>
      <c r="G5" s="3">
        <v>250</v>
      </c>
    </row>
    <row r="6" spans="1:7" ht="38.25" customHeight="1" x14ac:dyDescent="0.2">
      <c r="A6" s="2" t="s">
        <v>41</v>
      </c>
      <c r="B6" s="2" t="s">
        <v>24</v>
      </c>
      <c r="C6" s="2" t="s">
        <v>23</v>
      </c>
      <c r="D6" s="7">
        <v>48.658453114305274</v>
      </c>
      <c r="E6" s="7">
        <v>3.3852364475201848</v>
      </c>
      <c r="F6" s="3">
        <v>0</v>
      </c>
      <c r="G6" s="3">
        <v>520</v>
      </c>
    </row>
    <row r="7" spans="1:7" ht="38.25" customHeight="1" x14ac:dyDescent="0.2">
      <c r="A7" s="2" t="s">
        <v>75</v>
      </c>
      <c r="B7" s="2" t="s">
        <v>76</v>
      </c>
      <c r="C7" s="2" t="s">
        <v>5</v>
      </c>
      <c r="D7" s="7">
        <v>0</v>
      </c>
      <c r="E7" s="7">
        <v>2.4</v>
      </c>
      <c r="F7" s="3">
        <v>400</v>
      </c>
      <c r="G7" s="3">
        <v>120</v>
      </c>
    </row>
    <row r="8" spans="1:7" ht="38.25" customHeight="1" x14ac:dyDescent="0.2">
      <c r="A8" s="2" t="s">
        <v>35</v>
      </c>
      <c r="B8" s="2" t="s">
        <v>36</v>
      </c>
      <c r="C8" s="2" t="s">
        <v>5</v>
      </c>
      <c r="D8" s="7">
        <v>51.685714285714283</v>
      </c>
      <c r="E8" s="7">
        <v>0</v>
      </c>
      <c r="F8" s="3">
        <v>0</v>
      </c>
      <c r="G8" s="3">
        <v>30</v>
      </c>
    </row>
    <row r="9" spans="1:7" ht="38.25" customHeight="1" x14ac:dyDescent="0.2">
      <c r="A9" s="2" t="s">
        <v>101</v>
      </c>
      <c r="B9" s="2" t="s">
        <v>96</v>
      </c>
      <c r="C9" s="2" t="s">
        <v>10</v>
      </c>
      <c r="D9" s="7">
        <v>7.5</v>
      </c>
      <c r="E9" s="7">
        <v>4.5</v>
      </c>
      <c r="F9" s="3">
        <v>0</v>
      </c>
      <c r="G9" s="3">
        <v>200</v>
      </c>
    </row>
    <row r="10" spans="1:7" ht="38.25" customHeight="1" x14ac:dyDescent="0.2">
      <c r="A10" s="2" t="s">
        <v>190</v>
      </c>
      <c r="B10" s="2" t="s">
        <v>14</v>
      </c>
      <c r="C10" s="2" t="s">
        <v>2</v>
      </c>
      <c r="D10" s="7">
        <v>0</v>
      </c>
      <c r="E10" s="7">
        <v>0</v>
      </c>
      <c r="F10" s="3">
        <v>750</v>
      </c>
      <c r="G10" s="3">
        <v>185</v>
      </c>
    </row>
    <row r="11" spans="1:7" ht="38.25" customHeight="1" x14ac:dyDescent="0.2">
      <c r="A11" s="2" t="s">
        <v>211</v>
      </c>
      <c r="B11" s="2" t="s">
        <v>64</v>
      </c>
      <c r="C11" s="2" t="s">
        <v>2</v>
      </c>
      <c r="D11" s="7">
        <v>25.997596153846153</v>
      </c>
      <c r="E11" s="7">
        <v>6.2709030100334449</v>
      </c>
      <c r="F11" s="3">
        <v>0</v>
      </c>
      <c r="G11" s="3">
        <v>80</v>
      </c>
    </row>
    <row r="12" spans="1:7" ht="38.25" customHeight="1" x14ac:dyDescent="0.2">
      <c r="A12" s="2" t="s">
        <v>11</v>
      </c>
      <c r="B12" s="2" t="s">
        <v>12</v>
      </c>
      <c r="C12" s="2" t="s">
        <v>3</v>
      </c>
      <c r="D12" s="7">
        <v>6.6455696202531644</v>
      </c>
      <c r="E12" s="7">
        <v>0</v>
      </c>
      <c r="F12" s="3">
        <v>200</v>
      </c>
      <c r="G12" s="3">
        <v>180</v>
      </c>
    </row>
    <row r="13" spans="1:7" ht="38.25" customHeight="1" x14ac:dyDescent="0.2">
      <c r="A13" s="2" t="s">
        <v>7</v>
      </c>
      <c r="B13" s="2" t="s">
        <v>8</v>
      </c>
      <c r="C13" s="2" t="s">
        <v>2</v>
      </c>
      <c r="D13" s="7">
        <v>15.75</v>
      </c>
      <c r="E13" s="7">
        <v>7.32</v>
      </c>
      <c r="F13" s="3">
        <v>0</v>
      </c>
      <c r="G13" s="3">
        <v>200</v>
      </c>
    </row>
    <row r="14" spans="1:7" ht="38.25" customHeight="1" x14ac:dyDescent="0.2">
      <c r="A14" s="2" t="s">
        <v>125</v>
      </c>
      <c r="B14" s="2" t="s">
        <v>96</v>
      </c>
      <c r="C14" s="2" t="s">
        <v>10</v>
      </c>
      <c r="D14" s="7">
        <v>23.371559633027523</v>
      </c>
      <c r="E14" s="7">
        <v>0</v>
      </c>
      <c r="F14" s="3">
        <v>0</v>
      </c>
      <c r="G14" s="3">
        <v>100</v>
      </c>
    </row>
    <row r="15" spans="1:7" ht="38.25" customHeight="1" x14ac:dyDescent="0.2">
      <c r="A15" s="2" t="s">
        <v>189</v>
      </c>
      <c r="B15" s="2" t="s">
        <v>9</v>
      </c>
      <c r="C15" s="2" t="s">
        <v>10</v>
      </c>
      <c r="D15" s="7">
        <v>3.6091177712114817</v>
      </c>
      <c r="E15" s="7">
        <v>42.786885245901644</v>
      </c>
      <c r="F15" s="3">
        <v>500</v>
      </c>
      <c r="G15" s="3">
        <v>0</v>
      </c>
    </row>
    <row r="16" spans="1:7" ht="38.25" customHeight="1" x14ac:dyDescent="0.2">
      <c r="A16" s="2" t="s">
        <v>206</v>
      </c>
      <c r="B16" s="2" t="s">
        <v>177</v>
      </c>
      <c r="C16" s="2" t="s">
        <v>4</v>
      </c>
      <c r="D16" s="7">
        <v>0</v>
      </c>
      <c r="E16" s="7">
        <v>33.300000000000004</v>
      </c>
      <c r="F16" s="3">
        <v>150</v>
      </c>
      <c r="G16" s="3">
        <v>0</v>
      </c>
    </row>
    <row r="17" spans="1:7" ht="38.25" customHeight="1" x14ac:dyDescent="0.2">
      <c r="A17" s="2" t="s">
        <v>142</v>
      </c>
      <c r="B17" s="2" t="s">
        <v>9</v>
      </c>
      <c r="C17" s="2" t="s">
        <v>10</v>
      </c>
      <c r="D17" s="7">
        <v>2.666666666666667</v>
      </c>
      <c r="E17" s="7">
        <v>43.867924528301884</v>
      </c>
      <c r="F17" s="3">
        <v>1100</v>
      </c>
      <c r="G17" s="3">
        <v>0</v>
      </c>
    </row>
    <row r="18" spans="1:7" ht="38.25" customHeight="1" x14ac:dyDescent="0.2">
      <c r="A18" s="2" t="s">
        <v>216</v>
      </c>
      <c r="B18" s="2" t="s">
        <v>209</v>
      </c>
      <c r="C18" s="2" t="s">
        <v>54</v>
      </c>
      <c r="D18" s="7">
        <v>1.9500000000000002</v>
      </c>
      <c r="E18" s="7">
        <v>0.5625</v>
      </c>
      <c r="F18" s="3">
        <v>450</v>
      </c>
      <c r="G18" s="3">
        <v>150</v>
      </c>
    </row>
    <row r="19" spans="1:7" ht="38.25" customHeight="1" x14ac:dyDescent="0.2">
      <c r="A19" s="2" t="s">
        <v>197</v>
      </c>
      <c r="B19" s="2" t="s">
        <v>137</v>
      </c>
      <c r="C19" s="2" t="s">
        <v>42</v>
      </c>
      <c r="D19" s="7">
        <v>8.9285714285714274E-2</v>
      </c>
      <c r="E19" s="7">
        <v>0.4776785714285714</v>
      </c>
      <c r="F19" s="3">
        <v>2200</v>
      </c>
      <c r="G19" s="3">
        <v>650</v>
      </c>
    </row>
    <row r="20" spans="1:7" ht="38.25" customHeight="1" x14ac:dyDescent="0.2">
      <c r="A20" s="2" t="s">
        <v>136</v>
      </c>
      <c r="B20" s="2" t="s">
        <v>137</v>
      </c>
      <c r="C20" s="2" t="s">
        <v>42</v>
      </c>
      <c r="D20" s="7">
        <v>0</v>
      </c>
      <c r="E20" s="7">
        <v>0</v>
      </c>
      <c r="F20" s="3">
        <v>600</v>
      </c>
      <c r="G20" s="3">
        <v>250</v>
      </c>
    </row>
    <row r="21" spans="1:7" ht="38.25" customHeight="1" x14ac:dyDescent="0.2">
      <c r="A21" s="2" t="s">
        <v>149</v>
      </c>
      <c r="B21" s="2" t="s">
        <v>150</v>
      </c>
      <c r="C21" s="2" t="s">
        <v>31</v>
      </c>
      <c r="D21" s="7">
        <v>48.653999999999996</v>
      </c>
      <c r="E21" s="7">
        <v>0</v>
      </c>
      <c r="F21" s="3">
        <v>0</v>
      </c>
      <c r="G21" s="3">
        <v>400</v>
      </c>
    </row>
    <row r="22" spans="1:7" ht="38.25" customHeight="1" x14ac:dyDescent="0.2">
      <c r="A22" s="2" t="s">
        <v>67</v>
      </c>
      <c r="B22" s="2" t="s">
        <v>68</v>
      </c>
      <c r="C22" s="2" t="s">
        <v>54</v>
      </c>
      <c r="D22" s="7" t="s">
        <v>223</v>
      </c>
      <c r="E22" s="7">
        <v>0</v>
      </c>
      <c r="F22" s="3">
        <v>0</v>
      </c>
      <c r="G22" s="3">
        <v>5</v>
      </c>
    </row>
    <row r="23" spans="1:7" ht="38.25" customHeight="1" x14ac:dyDescent="0.2">
      <c r="A23" s="2" t="s">
        <v>155</v>
      </c>
      <c r="B23" s="2" t="s">
        <v>156</v>
      </c>
      <c r="C23" s="2" t="s">
        <v>54</v>
      </c>
      <c r="D23" s="7">
        <v>8.9285714285714288</v>
      </c>
      <c r="E23" s="7">
        <v>0</v>
      </c>
      <c r="F23" s="3">
        <v>0</v>
      </c>
      <c r="G23" s="3">
        <v>145</v>
      </c>
    </row>
    <row r="24" spans="1:7" ht="38.25" customHeight="1" x14ac:dyDescent="0.2">
      <c r="A24" s="2" t="s">
        <v>103</v>
      </c>
      <c r="B24" s="2" t="s">
        <v>104</v>
      </c>
      <c r="C24" s="2" t="s">
        <v>2</v>
      </c>
      <c r="D24" s="7">
        <v>7.2640000000000002</v>
      </c>
      <c r="E24" s="7">
        <v>0</v>
      </c>
      <c r="F24" s="3">
        <v>700</v>
      </c>
      <c r="G24" s="3">
        <v>870</v>
      </c>
    </row>
    <row r="25" spans="1:7" ht="38.25" customHeight="1" x14ac:dyDescent="0.2">
      <c r="A25" s="2" t="s">
        <v>102</v>
      </c>
      <c r="B25" s="2" t="s">
        <v>28</v>
      </c>
      <c r="C25" s="2" t="s">
        <v>6</v>
      </c>
      <c r="D25" s="7">
        <v>35.020000000000003</v>
      </c>
      <c r="E25" s="7">
        <v>0</v>
      </c>
      <c r="F25" s="3">
        <v>0</v>
      </c>
      <c r="G25" s="3">
        <v>450</v>
      </c>
    </row>
    <row r="26" spans="1:7" ht="38.25" customHeight="1" x14ac:dyDescent="0.2">
      <c r="A26" s="2" t="s">
        <v>181</v>
      </c>
      <c r="B26" s="2" t="s">
        <v>99</v>
      </c>
      <c r="C26" s="2" t="s">
        <v>42</v>
      </c>
      <c r="D26" s="7">
        <v>0</v>
      </c>
      <c r="E26" s="7">
        <v>0.39794995477841422</v>
      </c>
      <c r="F26" s="3">
        <v>2200</v>
      </c>
      <c r="G26" s="3">
        <v>665</v>
      </c>
    </row>
    <row r="27" spans="1:7" ht="38.25" customHeight="1" x14ac:dyDescent="0.2">
      <c r="A27" s="2" t="s">
        <v>70</v>
      </c>
      <c r="B27" s="2" t="s">
        <v>71</v>
      </c>
      <c r="C27" s="2" t="s">
        <v>23</v>
      </c>
      <c r="D27" s="7">
        <v>20.89716462124418</v>
      </c>
      <c r="E27" s="7">
        <v>1.8995633187772925</v>
      </c>
      <c r="F27" s="3">
        <v>0</v>
      </c>
      <c r="G27" s="3">
        <v>100</v>
      </c>
    </row>
    <row r="28" spans="1:7" ht="38.25" customHeight="1" x14ac:dyDescent="0.2">
      <c r="A28" s="2" t="s">
        <v>118</v>
      </c>
      <c r="B28" s="2" t="s">
        <v>113</v>
      </c>
      <c r="C28" s="2" t="s">
        <v>6</v>
      </c>
      <c r="D28" s="7">
        <v>81.428571428571431</v>
      </c>
      <c r="E28" s="7">
        <v>0.9375</v>
      </c>
      <c r="F28" s="3">
        <v>0</v>
      </c>
      <c r="G28" s="3">
        <v>320</v>
      </c>
    </row>
    <row r="29" spans="1:7" ht="38.25" customHeight="1" x14ac:dyDescent="0.2">
      <c r="A29" s="2" t="s">
        <v>107</v>
      </c>
      <c r="B29" s="2" t="s">
        <v>108</v>
      </c>
      <c r="C29" s="2" t="s">
        <v>10</v>
      </c>
      <c r="D29" s="7">
        <v>0</v>
      </c>
      <c r="E29" s="7" t="s">
        <v>223</v>
      </c>
      <c r="F29" s="3">
        <v>50</v>
      </c>
      <c r="G29" s="3">
        <v>0</v>
      </c>
    </row>
    <row r="30" spans="1:7" ht="38.25" customHeight="1" x14ac:dyDescent="0.2">
      <c r="A30" s="2" t="s">
        <v>25</v>
      </c>
      <c r="B30" s="2" t="s">
        <v>53</v>
      </c>
      <c r="C30" s="2" t="s">
        <v>54</v>
      </c>
      <c r="D30" s="7">
        <v>4.8961587943392759</v>
      </c>
      <c r="E30" s="7">
        <v>0</v>
      </c>
      <c r="F30" s="3">
        <v>950</v>
      </c>
      <c r="G30" s="3">
        <v>450</v>
      </c>
    </row>
    <row r="31" spans="1:7" ht="38.25" customHeight="1" x14ac:dyDescent="0.2">
      <c r="A31" s="2" t="s">
        <v>48</v>
      </c>
      <c r="B31" s="2" t="s">
        <v>49</v>
      </c>
      <c r="C31" s="2" t="s">
        <v>18</v>
      </c>
      <c r="D31" s="7">
        <v>8.3571428571428577</v>
      </c>
      <c r="E31" s="7">
        <v>0.71428571428571419</v>
      </c>
      <c r="F31" s="3">
        <v>0</v>
      </c>
      <c r="G31" s="3">
        <v>10</v>
      </c>
    </row>
    <row r="32" spans="1:7" ht="38.25" customHeight="1" x14ac:dyDescent="0.2">
      <c r="A32" s="2" t="s">
        <v>199</v>
      </c>
      <c r="B32" s="2" t="s">
        <v>200</v>
      </c>
      <c r="C32" s="2" t="s">
        <v>18</v>
      </c>
      <c r="D32" s="7">
        <v>0</v>
      </c>
      <c r="E32" s="7">
        <v>6.2761506276150625</v>
      </c>
      <c r="F32" s="3">
        <v>450</v>
      </c>
      <c r="G32" s="3">
        <v>100</v>
      </c>
    </row>
    <row r="33" spans="1:7" ht="38.25" customHeight="1" x14ac:dyDescent="0.2">
      <c r="A33" s="2" t="s">
        <v>201</v>
      </c>
      <c r="B33" s="2" t="s">
        <v>202</v>
      </c>
      <c r="C33" s="2" t="s">
        <v>18</v>
      </c>
      <c r="D33" s="7">
        <v>0</v>
      </c>
      <c r="E33" s="7">
        <v>0</v>
      </c>
      <c r="F33" s="3">
        <v>0</v>
      </c>
      <c r="G33" s="3">
        <v>5</v>
      </c>
    </row>
    <row r="34" spans="1:7" ht="38.25" customHeight="1" x14ac:dyDescent="0.2">
      <c r="A34" s="2" t="s">
        <v>144</v>
      </c>
      <c r="B34" s="2" t="s">
        <v>145</v>
      </c>
      <c r="C34" s="2" t="s">
        <v>18</v>
      </c>
      <c r="D34" s="7">
        <v>0</v>
      </c>
      <c r="E34" s="7">
        <v>1.5</v>
      </c>
      <c r="F34" s="3">
        <v>100</v>
      </c>
      <c r="G34" s="3">
        <v>40</v>
      </c>
    </row>
    <row r="35" spans="1:7" ht="38.25" customHeight="1" x14ac:dyDescent="0.2">
      <c r="A35" s="2" t="s">
        <v>138</v>
      </c>
      <c r="B35" s="2" t="s">
        <v>139</v>
      </c>
      <c r="C35" s="2" t="s">
        <v>18</v>
      </c>
      <c r="D35" s="7">
        <v>4.3842794759825328</v>
      </c>
      <c r="E35" s="7">
        <v>1.8950437317784254</v>
      </c>
      <c r="F35" s="3">
        <v>650</v>
      </c>
      <c r="G35" s="3">
        <v>200</v>
      </c>
    </row>
    <row r="36" spans="1:7" ht="38.25" customHeight="1" x14ac:dyDescent="0.2">
      <c r="A36" s="2" t="s">
        <v>184</v>
      </c>
      <c r="B36" s="2" t="s">
        <v>185</v>
      </c>
      <c r="C36" s="2" t="s">
        <v>6</v>
      </c>
      <c r="D36" s="7">
        <v>22.831029870708875</v>
      </c>
      <c r="E36" s="7">
        <v>5.2163742690058479</v>
      </c>
      <c r="F36" s="3">
        <v>0</v>
      </c>
      <c r="G36" s="3">
        <v>170</v>
      </c>
    </row>
    <row r="37" spans="1:7" ht="38.25" customHeight="1" x14ac:dyDescent="0.2">
      <c r="A37" s="2" t="s">
        <v>172</v>
      </c>
      <c r="B37" s="2" t="s">
        <v>173</v>
      </c>
      <c r="C37" s="2" t="s">
        <v>6</v>
      </c>
      <c r="D37" s="7">
        <v>5.625</v>
      </c>
      <c r="E37" s="7">
        <v>1.8947368421052633</v>
      </c>
      <c r="F37" s="3">
        <v>250</v>
      </c>
      <c r="G37" s="3">
        <v>190</v>
      </c>
    </row>
    <row r="38" spans="1:7" ht="38.25" customHeight="1" x14ac:dyDescent="0.2">
      <c r="A38" s="2" t="s">
        <v>164</v>
      </c>
      <c r="B38" s="2" t="s">
        <v>146</v>
      </c>
      <c r="C38" s="2" t="s">
        <v>5</v>
      </c>
      <c r="D38" s="7">
        <v>0.3</v>
      </c>
      <c r="E38" s="7">
        <v>0</v>
      </c>
      <c r="F38" s="3">
        <v>1600</v>
      </c>
      <c r="G38" s="3">
        <v>500</v>
      </c>
    </row>
    <row r="39" spans="1:7" ht="38.25" customHeight="1" x14ac:dyDescent="0.2">
      <c r="A39" s="2" t="s">
        <v>163</v>
      </c>
      <c r="B39" s="2" t="s">
        <v>146</v>
      </c>
      <c r="C39" s="2" t="s">
        <v>5</v>
      </c>
      <c r="D39" s="7">
        <v>0.24</v>
      </c>
      <c r="E39" s="7">
        <v>0.12</v>
      </c>
      <c r="F39" s="3">
        <v>1650</v>
      </c>
      <c r="G39" s="3">
        <v>500</v>
      </c>
    </row>
    <row r="40" spans="1:7" ht="38.25" customHeight="1" x14ac:dyDescent="0.2">
      <c r="A40" s="2" t="s">
        <v>165</v>
      </c>
      <c r="B40" s="2" t="s">
        <v>146</v>
      </c>
      <c r="C40" s="2" t="s">
        <v>5</v>
      </c>
      <c r="D40" s="7">
        <v>0.3</v>
      </c>
      <c r="E40" s="7">
        <v>0</v>
      </c>
      <c r="F40" s="3">
        <v>1600</v>
      </c>
      <c r="G40" s="3">
        <v>500</v>
      </c>
    </row>
    <row r="41" spans="1:7" ht="38.25" customHeight="1" x14ac:dyDescent="0.2">
      <c r="A41" s="2" t="s">
        <v>162</v>
      </c>
      <c r="B41" s="2" t="s">
        <v>146</v>
      </c>
      <c r="C41" s="2" t="s">
        <v>5</v>
      </c>
      <c r="D41" s="7">
        <v>0</v>
      </c>
      <c r="E41" s="7">
        <v>0</v>
      </c>
      <c r="F41" s="3">
        <v>5000</v>
      </c>
      <c r="G41" s="3">
        <v>2500</v>
      </c>
    </row>
    <row r="42" spans="1:7" ht="38.25" customHeight="1" x14ac:dyDescent="0.2">
      <c r="A42" s="2" t="s">
        <v>166</v>
      </c>
      <c r="B42" s="2" t="s">
        <v>146</v>
      </c>
      <c r="C42" s="2" t="s">
        <v>5</v>
      </c>
      <c r="D42" s="7">
        <v>15</v>
      </c>
      <c r="E42" s="7">
        <v>3</v>
      </c>
      <c r="F42" s="3">
        <v>0</v>
      </c>
      <c r="G42" s="3">
        <v>5</v>
      </c>
    </row>
    <row r="43" spans="1:7" ht="38.25" customHeight="1" x14ac:dyDescent="0.2">
      <c r="A43" s="2" t="s">
        <v>218</v>
      </c>
      <c r="B43" s="2" t="s">
        <v>219</v>
      </c>
      <c r="C43" s="2" t="s">
        <v>23</v>
      </c>
      <c r="D43" s="7">
        <v>2.9666666666666668</v>
      </c>
      <c r="E43" s="7">
        <v>16</v>
      </c>
      <c r="F43" s="3">
        <v>2100</v>
      </c>
      <c r="G43" s="3">
        <v>0</v>
      </c>
    </row>
    <row r="44" spans="1:7" ht="38.25" customHeight="1" x14ac:dyDescent="0.2">
      <c r="A44" s="2" t="s">
        <v>87</v>
      </c>
      <c r="B44" s="2" t="s">
        <v>88</v>
      </c>
      <c r="C44" s="2" t="s">
        <v>23</v>
      </c>
      <c r="D44" s="7">
        <v>3.5009025270758123</v>
      </c>
      <c r="E44" s="7">
        <v>3.5732196589769307</v>
      </c>
      <c r="F44" s="3">
        <v>2400</v>
      </c>
      <c r="G44" s="3">
        <v>800</v>
      </c>
    </row>
    <row r="45" spans="1:7" ht="38.25" customHeight="1" x14ac:dyDescent="0.2">
      <c r="A45" s="2" t="s">
        <v>192</v>
      </c>
      <c r="B45" s="2" t="s">
        <v>88</v>
      </c>
      <c r="C45" s="2" t="s">
        <v>6</v>
      </c>
      <c r="D45" s="7">
        <v>0</v>
      </c>
      <c r="E45" s="7">
        <v>0</v>
      </c>
      <c r="F45" s="3">
        <v>2650</v>
      </c>
      <c r="G45" s="3">
        <v>860</v>
      </c>
    </row>
    <row r="46" spans="1:7" ht="38.25" customHeight="1" x14ac:dyDescent="0.2">
      <c r="A46" s="2" t="s">
        <v>109</v>
      </c>
      <c r="B46" s="2" t="s">
        <v>110</v>
      </c>
      <c r="C46" s="2" t="s">
        <v>32</v>
      </c>
      <c r="D46" s="7">
        <v>54.827586206896555</v>
      </c>
      <c r="E46" s="7">
        <v>0.20689655172413793</v>
      </c>
      <c r="F46" s="3">
        <v>0</v>
      </c>
      <c r="G46" s="3">
        <v>30</v>
      </c>
    </row>
    <row r="47" spans="1:7" ht="38.25" customHeight="1" x14ac:dyDescent="0.2">
      <c r="A47" s="2" t="s">
        <v>129</v>
      </c>
      <c r="B47" s="2" t="s">
        <v>130</v>
      </c>
      <c r="C47" s="2" t="s">
        <v>32</v>
      </c>
      <c r="D47" s="7">
        <v>2.6206896551724137</v>
      </c>
      <c r="E47" s="7">
        <v>4.426424050632912</v>
      </c>
      <c r="F47" s="3">
        <v>650</v>
      </c>
      <c r="G47" s="3">
        <v>170</v>
      </c>
    </row>
    <row r="48" spans="1:7" ht="38.25" customHeight="1" x14ac:dyDescent="0.2">
      <c r="A48" s="2" t="s">
        <v>39</v>
      </c>
      <c r="B48" s="2" t="s">
        <v>40</v>
      </c>
      <c r="C48" s="2" t="s">
        <v>32</v>
      </c>
      <c r="D48" s="7">
        <v>1.6</v>
      </c>
      <c r="E48" s="7">
        <v>0</v>
      </c>
      <c r="F48" s="3">
        <v>1700</v>
      </c>
      <c r="G48" s="3">
        <v>600</v>
      </c>
    </row>
    <row r="49" spans="1:7" ht="38.25" customHeight="1" x14ac:dyDescent="0.2">
      <c r="A49" s="2" t="s">
        <v>22</v>
      </c>
      <c r="B49" s="2" t="s">
        <v>9</v>
      </c>
      <c r="C49" s="2" t="s">
        <v>10</v>
      </c>
      <c r="D49" s="7">
        <v>63.008241758241759</v>
      </c>
      <c r="E49" s="7">
        <v>4.9978858350951381</v>
      </c>
      <c r="F49" s="3">
        <v>0</v>
      </c>
      <c r="G49" s="3">
        <v>160</v>
      </c>
    </row>
    <row r="50" spans="1:7" ht="38.25" customHeight="1" x14ac:dyDescent="0.2">
      <c r="A50" s="2" t="s">
        <v>147</v>
      </c>
      <c r="B50" s="2" t="s">
        <v>148</v>
      </c>
      <c r="C50" s="2" t="s">
        <v>27</v>
      </c>
      <c r="D50" s="7">
        <v>6.2650000000000006</v>
      </c>
      <c r="E50" s="7">
        <v>0.53999999999999992</v>
      </c>
      <c r="F50" s="3">
        <v>750</v>
      </c>
      <c r="G50" s="3">
        <v>600</v>
      </c>
    </row>
    <row r="51" spans="1:7" ht="38.25" customHeight="1" x14ac:dyDescent="0.2">
      <c r="A51" s="2" t="s">
        <v>178</v>
      </c>
      <c r="B51" s="2" t="s">
        <v>179</v>
      </c>
      <c r="C51" s="2" t="s">
        <v>23</v>
      </c>
      <c r="D51" s="7">
        <v>0</v>
      </c>
      <c r="E51" s="7">
        <v>5.7322987390882636</v>
      </c>
      <c r="F51" s="3">
        <v>500</v>
      </c>
      <c r="G51" s="3">
        <v>70</v>
      </c>
    </row>
    <row r="52" spans="1:7" ht="38.25" customHeight="1" x14ac:dyDescent="0.2">
      <c r="A52" s="2" t="s">
        <v>33</v>
      </c>
      <c r="B52" s="2" t="s">
        <v>34</v>
      </c>
      <c r="C52" s="2" t="s">
        <v>18</v>
      </c>
      <c r="D52" s="7">
        <v>43.333333333333336</v>
      </c>
      <c r="E52" s="7">
        <v>0</v>
      </c>
      <c r="F52" s="3">
        <v>0</v>
      </c>
      <c r="G52" s="3">
        <v>5</v>
      </c>
    </row>
    <row r="53" spans="1:7" ht="38.25" customHeight="1" x14ac:dyDescent="0.2">
      <c r="A53" s="2" t="s">
        <v>157</v>
      </c>
      <c r="B53" s="2" t="s">
        <v>158</v>
      </c>
      <c r="C53" s="2" t="s">
        <v>18</v>
      </c>
      <c r="D53" s="7">
        <v>113.47826086956522</v>
      </c>
      <c r="E53" s="7">
        <v>0</v>
      </c>
      <c r="F53" s="3">
        <v>0</v>
      </c>
      <c r="G53" s="3">
        <v>10</v>
      </c>
    </row>
    <row r="54" spans="1:7" ht="38.25" customHeight="1" x14ac:dyDescent="0.2">
      <c r="A54" s="2" t="s">
        <v>74</v>
      </c>
      <c r="B54" s="2" t="s">
        <v>1</v>
      </c>
      <c r="C54" s="2" t="s">
        <v>2</v>
      </c>
      <c r="D54" s="7">
        <v>23.076923076923077</v>
      </c>
      <c r="E54" s="7">
        <v>0</v>
      </c>
      <c r="F54" s="3">
        <v>0</v>
      </c>
      <c r="G54" s="3">
        <v>130</v>
      </c>
    </row>
    <row r="55" spans="1:7" ht="38.25" customHeight="1" x14ac:dyDescent="0.2">
      <c r="A55" s="2" t="s">
        <v>98</v>
      </c>
      <c r="B55" s="2" t="s">
        <v>52</v>
      </c>
      <c r="C55" s="2" t="s">
        <v>2</v>
      </c>
      <c r="D55" s="7">
        <v>6.5625</v>
      </c>
      <c r="E55" s="7">
        <v>0</v>
      </c>
      <c r="F55" s="3">
        <v>350</v>
      </c>
      <c r="G55" s="3">
        <v>340</v>
      </c>
    </row>
    <row r="56" spans="1:7" ht="38.25" customHeight="1" x14ac:dyDescent="0.2">
      <c r="A56" s="2" t="s">
        <v>56</v>
      </c>
      <c r="B56" s="2" t="s">
        <v>57</v>
      </c>
      <c r="C56" s="2" t="s">
        <v>2</v>
      </c>
      <c r="D56" s="7">
        <v>9.5829636202307018</v>
      </c>
      <c r="E56" s="7">
        <v>0</v>
      </c>
      <c r="F56" s="3">
        <v>0</v>
      </c>
      <c r="G56" s="3">
        <v>80</v>
      </c>
    </row>
    <row r="57" spans="1:7" ht="38.25" customHeight="1" x14ac:dyDescent="0.2">
      <c r="A57" s="2" t="s">
        <v>114</v>
      </c>
      <c r="B57" s="2" t="s">
        <v>115</v>
      </c>
      <c r="C57" s="2" t="s">
        <v>5</v>
      </c>
      <c r="D57" s="7">
        <v>4.5</v>
      </c>
      <c r="E57" s="7">
        <v>8</v>
      </c>
      <c r="F57" s="3">
        <v>550</v>
      </c>
      <c r="G57" s="3">
        <v>0</v>
      </c>
    </row>
    <row r="58" spans="1:7" ht="38.25" customHeight="1" x14ac:dyDescent="0.2">
      <c r="A58" s="2" t="s">
        <v>207</v>
      </c>
      <c r="B58" s="2" t="s">
        <v>13</v>
      </c>
      <c r="C58" s="2" t="s">
        <v>3</v>
      </c>
      <c r="D58" s="7">
        <v>2.9769033361847734</v>
      </c>
      <c r="E58" s="7">
        <v>7.7529137529137522</v>
      </c>
      <c r="F58" s="3">
        <v>800</v>
      </c>
      <c r="G58" s="3">
        <v>0</v>
      </c>
    </row>
    <row r="59" spans="1:7" ht="38.25" customHeight="1" x14ac:dyDescent="0.2">
      <c r="A59" s="2" t="s">
        <v>180</v>
      </c>
      <c r="B59" s="2" t="s">
        <v>90</v>
      </c>
      <c r="C59" s="2" t="s">
        <v>23</v>
      </c>
      <c r="D59" s="7">
        <v>27.128834355828221</v>
      </c>
      <c r="E59" s="7">
        <v>2.8984615384615386</v>
      </c>
      <c r="F59" s="3">
        <v>0</v>
      </c>
      <c r="G59" s="3">
        <v>325</v>
      </c>
    </row>
    <row r="60" spans="1:7" ht="38.25" customHeight="1" x14ac:dyDescent="0.2">
      <c r="A60" s="2" t="s">
        <v>84</v>
      </c>
      <c r="B60" s="2" t="s">
        <v>21</v>
      </c>
      <c r="C60" s="2" t="s">
        <v>18</v>
      </c>
      <c r="D60" s="7">
        <v>1.2103746397694524</v>
      </c>
      <c r="E60" s="7">
        <v>0</v>
      </c>
      <c r="F60" s="3">
        <v>2550</v>
      </c>
      <c r="G60" s="3">
        <v>520</v>
      </c>
    </row>
    <row r="61" spans="1:7" ht="38.25" customHeight="1" x14ac:dyDescent="0.2">
      <c r="A61" s="2" t="s">
        <v>230</v>
      </c>
      <c r="B61" s="2" t="s">
        <v>37</v>
      </c>
      <c r="C61" s="2" t="s">
        <v>3</v>
      </c>
      <c r="D61" s="7">
        <v>6.4306358381502893</v>
      </c>
      <c r="E61" s="7">
        <v>1.5599343185550081</v>
      </c>
      <c r="F61" s="3">
        <v>2450</v>
      </c>
      <c r="G61" s="3">
        <v>2500</v>
      </c>
    </row>
    <row r="62" spans="1:7" ht="38.25" customHeight="1" x14ac:dyDescent="0.2">
      <c r="A62" s="2" t="s">
        <v>217</v>
      </c>
      <c r="B62" s="2" t="s">
        <v>28</v>
      </c>
      <c r="C62" s="2" t="s">
        <v>6</v>
      </c>
      <c r="D62" s="7">
        <v>7.7875399361022364</v>
      </c>
      <c r="E62" s="7">
        <v>0.40404040404040403</v>
      </c>
      <c r="F62" s="3">
        <v>0</v>
      </c>
      <c r="G62" s="3">
        <v>30</v>
      </c>
    </row>
    <row r="63" spans="1:7" ht="38.25" customHeight="1" x14ac:dyDescent="0.2">
      <c r="A63" s="2" t="s">
        <v>133</v>
      </c>
      <c r="B63" s="2" t="s">
        <v>120</v>
      </c>
      <c r="C63" s="2" t="s">
        <v>10</v>
      </c>
      <c r="D63" s="7">
        <v>0.92749355907250641</v>
      </c>
      <c r="E63" s="7">
        <v>17.743421052631579</v>
      </c>
      <c r="F63" s="3">
        <v>800</v>
      </c>
      <c r="G63" s="3">
        <v>0</v>
      </c>
    </row>
    <row r="64" spans="1:7" ht="38.25" customHeight="1" x14ac:dyDescent="0.2">
      <c r="A64" s="2" t="s">
        <v>140</v>
      </c>
      <c r="B64" s="2" t="s">
        <v>105</v>
      </c>
      <c r="C64" s="2" t="s">
        <v>5</v>
      </c>
      <c r="D64" s="7">
        <v>0</v>
      </c>
      <c r="E64" s="7">
        <v>0</v>
      </c>
      <c r="F64" s="3">
        <v>1350</v>
      </c>
      <c r="G64" s="3">
        <v>400</v>
      </c>
    </row>
    <row r="65" spans="1:7" ht="38.25" customHeight="1" x14ac:dyDescent="0.2">
      <c r="A65" s="2" t="s">
        <v>191</v>
      </c>
      <c r="B65" s="2" t="s">
        <v>159</v>
      </c>
      <c r="C65" s="2" t="s">
        <v>4</v>
      </c>
      <c r="D65" s="7">
        <v>15.542168674698795</v>
      </c>
      <c r="E65" s="7">
        <v>1.4405705229793977</v>
      </c>
      <c r="F65" s="3">
        <v>0</v>
      </c>
      <c r="G65" s="3">
        <v>630</v>
      </c>
    </row>
    <row r="66" spans="1:7" ht="38.25" customHeight="1" x14ac:dyDescent="0.2">
      <c r="A66" s="2" t="s">
        <v>208</v>
      </c>
      <c r="B66" s="2" t="s">
        <v>19</v>
      </c>
      <c r="C66" s="2" t="s">
        <v>4</v>
      </c>
      <c r="D66" s="7">
        <v>0</v>
      </c>
      <c r="E66" s="7">
        <v>0</v>
      </c>
      <c r="F66" s="3">
        <v>100</v>
      </c>
      <c r="G66" s="3">
        <v>25</v>
      </c>
    </row>
    <row r="67" spans="1:7" ht="38.25" customHeight="1" x14ac:dyDescent="0.2">
      <c r="A67" s="2" t="s">
        <v>0</v>
      </c>
      <c r="B67" s="2" t="s">
        <v>1</v>
      </c>
      <c r="C67" s="2" t="s">
        <v>2</v>
      </c>
      <c r="D67" s="7">
        <v>0</v>
      </c>
      <c r="E67" s="7">
        <v>0</v>
      </c>
      <c r="F67" s="3">
        <v>300</v>
      </c>
      <c r="G67" s="3">
        <v>90</v>
      </c>
    </row>
    <row r="68" spans="1:7" ht="38.25" customHeight="1" x14ac:dyDescent="0.2">
      <c r="A68" s="2" t="s">
        <v>131</v>
      </c>
      <c r="B68" s="2" t="s">
        <v>132</v>
      </c>
      <c r="C68" s="2" t="s">
        <v>23</v>
      </c>
      <c r="D68" s="7">
        <v>214</v>
      </c>
      <c r="E68" s="7">
        <v>0</v>
      </c>
      <c r="F68" s="3">
        <v>0</v>
      </c>
      <c r="G68" s="3">
        <v>5</v>
      </c>
    </row>
    <row r="69" spans="1:7" ht="38.25" customHeight="1" x14ac:dyDescent="0.2">
      <c r="A69" s="2" t="s">
        <v>119</v>
      </c>
      <c r="B69" s="2" t="s">
        <v>120</v>
      </c>
      <c r="C69" s="2" t="s">
        <v>10</v>
      </c>
      <c r="D69" s="7">
        <v>2.9345454545454546</v>
      </c>
      <c r="E69" s="7">
        <v>0</v>
      </c>
      <c r="F69" s="3">
        <v>2600</v>
      </c>
      <c r="G69" s="3">
        <v>250</v>
      </c>
    </row>
    <row r="70" spans="1:7" ht="38.25" customHeight="1" x14ac:dyDescent="0.2">
      <c r="A70" s="2" t="s">
        <v>205</v>
      </c>
      <c r="B70" s="2" t="s">
        <v>171</v>
      </c>
      <c r="C70" s="2" t="s">
        <v>5</v>
      </c>
      <c r="D70" s="7">
        <v>29.799999999999997</v>
      </c>
      <c r="E70" s="7">
        <v>0</v>
      </c>
      <c r="F70" s="3">
        <v>0</v>
      </c>
      <c r="G70" s="3">
        <v>350</v>
      </c>
    </row>
    <row r="71" spans="1:7" ht="38.25" customHeight="1" x14ac:dyDescent="0.2">
      <c r="A71" s="2" t="s">
        <v>16</v>
      </c>
      <c r="B71" s="2" t="s">
        <v>17</v>
      </c>
      <c r="C71" s="2" t="s">
        <v>4</v>
      </c>
      <c r="D71" s="7">
        <v>111.5</v>
      </c>
      <c r="E71" s="7">
        <v>0</v>
      </c>
      <c r="F71" s="3">
        <v>0</v>
      </c>
      <c r="G71" s="3">
        <v>5</v>
      </c>
    </row>
    <row r="72" spans="1:7" ht="38.25" customHeight="1" x14ac:dyDescent="0.2">
      <c r="A72" s="2" t="s">
        <v>25</v>
      </c>
      <c r="B72" s="2" t="s">
        <v>26</v>
      </c>
      <c r="C72" s="2" t="s">
        <v>27</v>
      </c>
      <c r="D72" s="7">
        <v>4.8833333333333329</v>
      </c>
      <c r="E72" s="7">
        <v>19.488888888888891</v>
      </c>
      <c r="F72" s="3">
        <v>900</v>
      </c>
      <c r="G72" s="3">
        <v>0</v>
      </c>
    </row>
    <row r="73" spans="1:7" ht="38.25" customHeight="1" x14ac:dyDescent="0.2">
      <c r="A73" s="2" t="s">
        <v>124</v>
      </c>
      <c r="B73" s="2" t="s">
        <v>15</v>
      </c>
      <c r="C73" s="2" t="s">
        <v>5</v>
      </c>
      <c r="D73" s="7">
        <v>11.527173913043477</v>
      </c>
      <c r="E73" s="7">
        <v>2.2897959183673469</v>
      </c>
      <c r="F73" s="3">
        <v>0</v>
      </c>
      <c r="G73" s="3">
        <v>980</v>
      </c>
    </row>
    <row r="74" spans="1:7" ht="38.25" customHeight="1" x14ac:dyDescent="0.2">
      <c r="A74" s="2" t="s">
        <v>174</v>
      </c>
      <c r="B74" s="2" t="s">
        <v>123</v>
      </c>
      <c r="C74" s="2" t="s">
        <v>6</v>
      </c>
      <c r="D74" s="7">
        <v>26.662990389160235</v>
      </c>
      <c r="E74" s="7">
        <v>0</v>
      </c>
      <c r="F74" s="3">
        <v>0</v>
      </c>
      <c r="G74" s="3">
        <v>735</v>
      </c>
    </row>
    <row r="75" spans="1:7" ht="38.25" customHeight="1" x14ac:dyDescent="0.2">
      <c r="A75" s="2" t="s">
        <v>29</v>
      </c>
      <c r="B75" s="2" t="s">
        <v>30</v>
      </c>
      <c r="C75" s="2" t="s">
        <v>31</v>
      </c>
      <c r="D75" s="7">
        <v>5.3</v>
      </c>
      <c r="E75" s="7">
        <v>0</v>
      </c>
      <c r="F75" s="3">
        <v>100</v>
      </c>
      <c r="G75" s="3">
        <v>60</v>
      </c>
    </row>
    <row r="76" spans="1:7" ht="38.25" customHeight="1" x14ac:dyDescent="0.2">
      <c r="A76" s="2" t="s">
        <v>193</v>
      </c>
      <c r="B76" s="2" t="s">
        <v>15</v>
      </c>
      <c r="C76" s="2" t="s">
        <v>5</v>
      </c>
      <c r="D76" s="7">
        <v>25.714285714285712</v>
      </c>
      <c r="E76" s="7">
        <v>2.75</v>
      </c>
      <c r="F76" s="3">
        <v>0</v>
      </c>
      <c r="G76" s="3">
        <v>600</v>
      </c>
    </row>
    <row r="77" spans="1:7" ht="38.25" customHeight="1" x14ac:dyDescent="0.2">
      <c r="A77" s="2" t="s">
        <v>168</v>
      </c>
      <c r="B77" s="2" t="s">
        <v>100</v>
      </c>
      <c r="C77" s="2" t="s">
        <v>5</v>
      </c>
      <c r="D77" s="7">
        <v>6.0633333333333335</v>
      </c>
      <c r="E77" s="7">
        <v>0</v>
      </c>
      <c r="F77" s="3">
        <v>2350</v>
      </c>
      <c r="G77" s="3">
        <v>1200</v>
      </c>
    </row>
    <row r="78" spans="1:7" ht="38.25" customHeight="1" x14ac:dyDescent="0.2">
      <c r="A78" s="2" t="s">
        <v>134</v>
      </c>
      <c r="B78" s="2" t="s">
        <v>135</v>
      </c>
      <c r="C78" s="2" t="s">
        <v>5</v>
      </c>
      <c r="D78" s="7">
        <v>0</v>
      </c>
      <c r="E78" s="7">
        <v>66.930693069306926</v>
      </c>
      <c r="F78" s="3">
        <v>100</v>
      </c>
      <c r="G78" s="3">
        <v>0</v>
      </c>
    </row>
    <row r="79" spans="1:7" ht="38.25" customHeight="1" x14ac:dyDescent="0.2">
      <c r="A79" s="2" t="s">
        <v>175</v>
      </c>
      <c r="B79" s="2" t="s">
        <v>62</v>
      </c>
      <c r="C79" s="2" t="s">
        <v>4</v>
      </c>
      <c r="D79" s="7">
        <v>44</v>
      </c>
      <c r="E79" s="7">
        <v>0</v>
      </c>
      <c r="F79" s="3">
        <v>0</v>
      </c>
      <c r="G79" s="3">
        <v>5</v>
      </c>
    </row>
    <row r="80" spans="1:7" ht="38.25" customHeight="1" x14ac:dyDescent="0.2">
      <c r="A80" s="2" t="s">
        <v>46</v>
      </c>
      <c r="B80" s="2" t="s">
        <v>47</v>
      </c>
      <c r="C80" s="2" t="s">
        <v>18</v>
      </c>
      <c r="D80" s="7">
        <v>3</v>
      </c>
      <c r="E80" s="7">
        <v>1</v>
      </c>
      <c r="F80" s="3">
        <v>450</v>
      </c>
      <c r="G80" s="3">
        <v>300</v>
      </c>
    </row>
    <row r="81" spans="1:7" ht="38.25" customHeight="1" x14ac:dyDescent="0.2">
      <c r="A81" s="2" t="s">
        <v>63</v>
      </c>
      <c r="B81" s="2" t="s">
        <v>64</v>
      </c>
      <c r="C81" s="2" t="s">
        <v>2</v>
      </c>
      <c r="D81" s="7">
        <v>20.81225033288948</v>
      </c>
      <c r="E81" s="7">
        <v>0.44414535666218036</v>
      </c>
      <c r="F81" s="3">
        <v>0</v>
      </c>
      <c r="G81" s="3">
        <v>75</v>
      </c>
    </row>
    <row r="82" spans="1:7" ht="38.25" customHeight="1" x14ac:dyDescent="0.2">
      <c r="A82" s="2" t="s">
        <v>58</v>
      </c>
      <c r="B82" s="2" t="s">
        <v>59</v>
      </c>
      <c r="C82" s="2" t="s">
        <v>23</v>
      </c>
      <c r="D82" s="7">
        <v>0</v>
      </c>
      <c r="E82" s="7">
        <v>0</v>
      </c>
      <c r="F82" s="3">
        <v>500</v>
      </c>
      <c r="G82" s="3">
        <v>30</v>
      </c>
    </row>
    <row r="83" spans="1:7" ht="38.25" customHeight="1" x14ac:dyDescent="0.2">
      <c r="A83" s="2" t="s">
        <v>152</v>
      </c>
      <c r="B83" s="2" t="s">
        <v>86</v>
      </c>
      <c r="C83" s="2" t="s">
        <v>3</v>
      </c>
      <c r="D83" s="7">
        <v>7.8776978417266177</v>
      </c>
      <c r="E83" s="7">
        <v>2.9508196721311473</v>
      </c>
      <c r="F83" s="3">
        <v>0</v>
      </c>
      <c r="G83" s="3">
        <v>110</v>
      </c>
    </row>
    <row r="84" spans="1:7" ht="38.25" customHeight="1" x14ac:dyDescent="0.2">
      <c r="A84" s="2" t="s">
        <v>79</v>
      </c>
      <c r="B84" s="2" t="s">
        <v>80</v>
      </c>
      <c r="C84" s="2" t="s">
        <v>27</v>
      </c>
      <c r="D84" s="7">
        <v>1.6714285714285715</v>
      </c>
      <c r="E84" s="7">
        <v>0</v>
      </c>
      <c r="F84" s="3">
        <v>950</v>
      </c>
      <c r="G84" s="3">
        <v>65</v>
      </c>
    </row>
    <row r="85" spans="1:7" ht="38.25" customHeight="1" x14ac:dyDescent="0.2">
      <c r="A85" s="2" t="s">
        <v>143</v>
      </c>
      <c r="B85" s="2" t="s">
        <v>21</v>
      </c>
      <c r="C85" s="2" t="s">
        <v>18</v>
      </c>
      <c r="D85" s="7">
        <v>16.361999999999998</v>
      </c>
      <c r="E85" s="7">
        <v>2.7960000000000003</v>
      </c>
      <c r="F85" s="3">
        <v>0</v>
      </c>
      <c r="G85" s="3">
        <v>500</v>
      </c>
    </row>
    <row r="86" spans="1:7" ht="38.25" customHeight="1" x14ac:dyDescent="0.2">
      <c r="A86" s="2" t="s">
        <v>160</v>
      </c>
      <c r="B86" s="2" t="s">
        <v>21</v>
      </c>
      <c r="C86" s="2" t="s">
        <v>18</v>
      </c>
      <c r="D86" s="7">
        <v>24.545454545454547</v>
      </c>
      <c r="E86" s="7">
        <v>0.42</v>
      </c>
      <c r="F86" s="3">
        <v>0</v>
      </c>
      <c r="G86" s="3">
        <v>50</v>
      </c>
    </row>
    <row r="87" spans="1:7" ht="38.25" customHeight="1" x14ac:dyDescent="0.2">
      <c r="A87" s="2" t="s">
        <v>151</v>
      </c>
      <c r="B87" s="2" t="s">
        <v>53</v>
      </c>
      <c r="C87" s="2" t="s">
        <v>54</v>
      </c>
      <c r="D87" s="7">
        <v>163.74901960784314</v>
      </c>
      <c r="E87" s="7">
        <v>0</v>
      </c>
      <c r="F87" s="3">
        <v>0</v>
      </c>
      <c r="G87" s="3">
        <v>970</v>
      </c>
    </row>
    <row r="88" spans="1:7" ht="38.25" customHeight="1" x14ac:dyDescent="0.2">
      <c r="A88" s="2" t="s">
        <v>72</v>
      </c>
      <c r="B88" s="2" t="s">
        <v>73</v>
      </c>
      <c r="C88" s="2" t="s">
        <v>5</v>
      </c>
      <c r="D88" s="7">
        <v>31.413451689996585</v>
      </c>
      <c r="E88" s="7">
        <v>0</v>
      </c>
      <c r="F88" s="3">
        <v>0</v>
      </c>
      <c r="G88" s="3">
        <v>190</v>
      </c>
    </row>
    <row r="89" spans="1:7" ht="38.25" customHeight="1" x14ac:dyDescent="0.2">
      <c r="A89" s="2" t="s">
        <v>161</v>
      </c>
      <c r="B89" s="2" t="s">
        <v>81</v>
      </c>
      <c r="C89" s="2" t="s">
        <v>5</v>
      </c>
      <c r="D89" s="7">
        <v>1.4375</v>
      </c>
      <c r="E89" s="7">
        <v>0.26470588235294118</v>
      </c>
      <c r="F89" s="3">
        <v>700</v>
      </c>
      <c r="G89" s="3">
        <v>340</v>
      </c>
    </row>
    <row r="90" spans="1:7" ht="38.25" customHeight="1" x14ac:dyDescent="0.2">
      <c r="A90" s="2" t="s">
        <v>92</v>
      </c>
      <c r="B90" s="2" t="s">
        <v>93</v>
      </c>
      <c r="C90" s="2" t="s">
        <v>23</v>
      </c>
      <c r="D90" s="7">
        <v>0</v>
      </c>
      <c r="E90" s="7">
        <v>0</v>
      </c>
      <c r="F90" s="3">
        <v>100</v>
      </c>
      <c r="G90" s="3">
        <v>25</v>
      </c>
    </row>
    <row r="91" spans="1:7" ht="38.25" customHeight="1" x14ac:dyDescent="0.2">
      <c r="A91" s="2" t="s">
        <v>91</v>
      </c>
      <c r="B91" s="2" t="s">
        <v>45</v>
      </c>
      <c r="C91" s="2" t="s">
        <v>23</v>
      </c>
      <c r="D91" s="7">
        <v>32.608695652173914</v>
      </c>
      <c r="E91" s="7">
        <v>0</v>
      </c>
      <c r="F91" s="3">
        <v>0</v>
      </c>
      <c r="G91" s="3">
        <v>410</v>
      </c>
    </row>
    <row r="92" spans="1:7" ht="38.25" customHeight="1" x14ac:dyDescent="0.2">
      <c r="A92" s="2" t="s">
        <v>77</v>
      </c>
      <c r="B92" s="2" t="s">
        <v>51</v>
      </c>
      <c r="C92" s="2" t="s">
        <v>31</v>
      </c>
      <c r="D92" s="7">
        <v>0.5</v>
      </c>
      <c r="E92" s="7">
        <v>0</v>
      </c>
      <c r="F92" s="3">
        <v>1900</v>
      </c>
      <c r="G92" s="3">
        <v>600</v>
      </c>
    </row>
    <row r="93" spans="1:7" ht="38.25" customHeight="1" x14ac:dyDescent="0.2">
      <c r="A93" s="2" t="s">
        <v>55</v>
      </c>
      <c r="B93" s="2" t="s">
        <v>24</v>
      </c>
      <c r="C93" s="2" t="s">
        <v>23</v>
      </c>
      <c r="D93" s="7">
        <v>14.206948640483384</v>
      </c>
      <c r="E93" s="7">
        <v>7.4443695212407279</v>
      </c>
      <c r="F93" s="3">
        <v>0</v>
      </c>
      <c r="G93" s="3">
        <v>100</v>
      </c>
    </row>
    <row r="94" spans="1:7" ht="38.25" customHeight="1" x14ac:dyDescent="0.2">
      <c r="A94" s="2" t="s">
        <v>65</v>
      </c>
      <c r="B94" s="2" t="s">
        <v>66</v>
      </c>
      <c r="C94" s="2" t="s">
        <v>23</v>
      </c>
      <c r="D94" s="7">
        <v>225.87955625990492</v>
      </c>
      <c r="E94" s="7">
        <v>0</v>
      </c>
      <c r="F94" s="3">
        <v>0</v>
      </c>
      <c r="G94" s="3">
        <v>135</v>
      </c>
    </row>
    <row r="95" spans="1:7" ht="38.25" customHeight="1" x14ac:dyDescent="0.2">
      <c r="A95" s="2" t="s">
        <v>112</v>
      </c>
      <c r="B95" s="2" t="s">
        <v>113</v>
      </c>
      <c r="C95" s="2" t="s">
        <v>6</v>
      </c>
      <c r="D95" s="7">
        <v>16.875</v>
      </c>
      <c r="E95" s="7">
        <v>7.2857142857142856</v>
      </c>
      <c r="F95" s="3">
        <v>0</v>
      </c>
      <c r="G95" s="3">
        <v>235</v>
      </c>
    </row>
    <row r="96" spans="1:7" ht="38.25" customHeight="1" x14ac:dyDescent="0.2">
      <c r="A96" s="2" t="s">
        <v>195</v>
      </c>
      <c r="B96" s="2" t="s">
        <v>196</v>
      </c>
      <c r="C96" s="2" t="s">
        <v>23</v>
      </c>
      <c r="D96" s="7">
        <v>0</v>
      </c>
      <c r="E96" s="7">
        <v>0</v>
      </c>
      <c r="F96" s="3">
        <v>50</v>
      </c>
      <c r="G96" s="3">
        <v>15</v>
      </c>
    </row>
    <row r="97" spans="1:7" ht="38.25" customHeight="1" x14ac:dyDescent="0.2">
      <c r="A97" s="2" t="s">
        <v>97</v>
      </c>
      <c r="B97" s="2" t="s">
        <v>89</v>
      </c>
      <c r="C97" s="2" t="s">
        <v>23</v>
      </c>
      <c r="D97" s="7">
        <v>26.028490728232835</v>
      </c>
      <c r="E97" s="7">
        <v>3.7069215175209962</v>
      </c>
      <c r="F97" s="3">
        <v>0</v>
      </c>
      <c r="G97" s="3">
        <v>690</v>
      </c>
    </row>
    <row r="98" spans="1:7" ht="38.25" customHeight="1" x14ac:dyDescent="0.2">
      <c r="A98" s="2" t="s">
        <v>111</v>
      </c>
      <c r="B98" s="2" t="s">
        <v>28</v>
      </c>
      <c r="C98" s="2" t="s">
        <v>6</v>
      </c>
      <c r="D98" s="7" t="s">
        <v>223</v>
      </c>
      <c r="E98" s="7">
        <v>3.0006924674924984</v>
      </c>
      <c r="F98" s="3">
        <v>0</v>
      </c>
      <c r="G98" s="3">
        <v>1300</v>
      </c>
    </row>
    <row r="99" spans="1:7" ht="38.25" customHeight="1" x14ac:dyDescent="0.2">
      <c r="A99" s="2" t="s">
        <v>43</v>
      </c>
      <c r="B99" s="2" t="s">
        <v>44</v>
      </c>
      <c r="C99" s="2" t="s">
        <v>5</v>
      </c>
      <c r="D99" s="7">
        <v>17.04</v>
      </c>
      <c r="E99" s="7">
        <v>0.24</v>
      </c>
      <c r="F99" s="3">
        <v>0</v>
      </c>
      <c r="G99" s="3">
        <v>250</v>
      </c>
    </row>
    <row r="100" spans="1:7" ht="38.25" customHeight="1" x14ac:dyDescent="0.2">
      <c r="A100" s="2" t="s">
        <v>198</v>
      </c>
      <c r="B100" s="2" t="s">
        <v>15</v>
      </c>
      <c r="C100" s="2" t="s">
        <v>5</v>
      </c>
      <c r="D100" s="7">
        <v>6.4338235294117645</v>
      </c>
      <c r="E100" s="7">
        <v>0</v>
      </c>
      <c r="F100" s="3">
        <v>1750</v>
      </c>
      <c r="G100" s="3">
        <v>1570</v>
      </c>
    </row>
    <row r="101" spans="1:7" ht="38.25" customHeight="1" x14ac:dyDescent="0.2">
      <c r="A101" s="2" t="s">
        <v>213</v>
      </c>
      <c r="B101" s="2" t="s">
        <v>15</v>
      </c>
      <c r="C101" s="2" t="s">
        <v>5</v>
      </c>
      <c r="D101" s="7">
        <v>0</v>
      </c>
      <c r="E101" s="7">
        <v>24</v>
      </c>
      <c r="F101" s="3">
        <v>350</v>
      </c>
      <c r="G101" s="3">
        <v>0</v>
      </c>
    </row>
    <row r="102" spans="1:7" ht="38.25" customHeight="1" x14ac:dyDescent="0.2">
      <c r="A102" s="2" t="s">
        <v>176</v>
      </c>
      <c r="B102" s="2" t="s">
        <v>89</v>
      </c>
      <c r="C102" s="2" t="s">
        <v>23</v>
      </c>
      <c r="D102" s="7">
        <v>0</v>
      </c>
      <c r="E102" s="7">
        <v>2.2659574468085104</v>
      </c>
      <c r="F102" s="3">
        <v>100</v>
      </c>
      <c r="G102" s="3">
        <v>95</v>
      </c>
    </row>
    <row r="103" spans="1:7" ht="38.25" customHeight="1" x14ac:dyDescent="0.2">
      <c r="A103" s="2" t="s">
        <v>85</v>
      </c>
      <c r="B103" s="2" t="s">
        <v>38</v>
      </c>
      <c r="C103" s="2" t="s">
        <v>2</v>
      </c>
      <c r="D103" s="7">
        <v>202.20000000000002</v>
      </c>
      <c r="E103" s="7">
        <v>0</v>
      </c>
      <c r="F103" s="3">
        <v>0</v>
      </c>
      <c r="G103" s="3">
        <v>10</v>
      </c>
    </row>
    <row r="104" spans="1:7" ht="38.25" customHeight="1" x14ac:dyDescent="0.2">
      <c r="A104" s="2" t="s">
        <v>182</v>
      </c>
      <c r="B104" s="2" t="s">
        <v>183</v>
      </c>
      <c r="C104" s="2" t="s">
        <v>127</v>
      </c>
      <c r="D104" s="7">
        <v>0</v>
      </c>
      <c r="E104" s="7">
        <v>0</v>
      </c>
      <c r="F104" s="3">
        <v>2050</v>
      </c>
      <c r="G104" s="3">
        <v>210</v>
      </c>
    </row>
    <row r="105" spans="1:7" ht="38.25" customHeight="1" x14ac:dyDescent="0.2">
      <c r="A105" s="2" t="s">
        <v>60</v>
      </c>
      <c r="B105" s="2" t="s">
        <v>61</v>
      </c>
      <c r="C105" s="2" t="s">
        <v>5</v>
      </c>
      <c r="D105" s="7">
        <v>4.4312500000000004</v>
      </c>
      <c r="E105" s="7">
        <v>0.71250000000000002</v>
      </c>
      <c r="F105" s="3">
        <v>900</v>
      </c>
      <c r="G105" s="3">
        <v>480</v>
      </c>
    </row>
    <row r="106" spans="1:7" ht="38.25" customHeight="1" x14ac:dyDescent="0.2">
      <c r="A106" s="2" t="s">
        <v>82</v>
      </c>
      <c r="B106" s="2" t="s">
        <v>83</v>
      </c>
      <c r="C106" s="2" t="s">
        <v>5</v>
      </c>
      <c r="D106" s="7">
        <v>0.75</v>
      </c>
      <c r="E106" s="7">
        <v>2.5</v>
      </c>
      <c r="F106" s="3">
        <v>250</v>
      </c>
      <c r="G106" s="3">
        <v>60</v>
      </c>
    </row>
    <row r="107" spans="1:7" ht="38.25" customHeight="1" x14ac:dyDescent="0.2">
      <c r="A107" s="2" t="s">
        <v>212</v>
      </c>
      <c r="B107" s="2" t="s">
        <v>106</v>
      </c>
      <c r="C107" s="2" t="s">
        <v>18</v>
      </c>
      <c r="D107" s="7">
        <v>0</v>
      </c>
      <c r="E107" s="7">
        <v>5.3999999999999995</v>
      </c>
      <c r="F107" s="3">
        <v>1350</v>
      </c>
      <c r="G107" s="3">
        <v>335</v>
      </c>
    </row>
    <row r="108" spans="1:7" ht="38.25" customHeight="1" x14ac:dyDescent="0.2">
      <c r="A108" s="2" t="s">
        <v>186</v>
      </c>
      <c r="B108" s="2" t="s">
        <v>187</v>
      </c>
      <c r="C108" s="2" t="s">
        <v>127</v>
      </c>
      <c r="D108" s="7">
        <v>18.11</v>
      </c>
      <c r="E108" s="7">
        <v>0</v>
      </c>
      <c r="F108" s="3">
        <v>0</v>
      </c>
      <c r="G108" s="3">
        <v>1200</v>
      </c>
    </row>
    <row r="109" spans="1:7" ht="38.25" customHeight="1" x14ac:dyDescent="0.2">
      <c r="A109" s="2" t="s">
        <v>20</v>
      </c>
      <c r="B109" s="2" t="s">
        <v>21</v>
      </c>
      <c r="C109" s="2" t="s">
        <v>18</v>
      </c>
      <c r="D109" s="7">
        <v>32.324999999999996</v>
      </c>
      <c r="E109" s="7">
        <v>2.4112499999999999</v>
      </c>
      <c r="F109" s="3">
        <v>0</v>
      </c>
      <c r="G109" s="3">
        <v>800</v>
      </c>
    </row>
    <row r="110" spans="1:7" ht="38.25" customHeight="1" x14ac:dyDescent="0.2">
      <c r="A110" s="2" t="s">
        <v>194</v>
      </c>
      <c r="B110" s="2" t="s">
        <v>126</v>
      </c>
      <c r="C110" s="2" t="s">
        <v>127</v>
      </c>
      <c r="D110" s="7">
        <v>24</v>
      </c>
      <c r="E110" s="7">
        <v>2.5</v>
      </c>
      <c r="F110" s="3">
        <v>0</v>
      </c>
      <c r="G110" s="3">
        <v>60</v>
      </c>
    </row>
    <row r="111" spans="1:7" ht="38.25" customHeight="1" x14ac:dyDescent="0.2">
      <c r="A111" s="2" t="s">
        <v>153</v>
      </c>
      <c r="B111" s="2" t="s">
        <v>154</v>
      </c>
      <c r="C111" s="2" t="s">
        <v>5</v>
      </c>
      <c r="D111" s="7">
        <v>3</v>
      </c>
      <c r="E111" s="7">
        <v>0</v>
      </c>
      <c r="F111" s="3">
        <v>50</v>
      </c>
      <c r="G111" s="3">
        <v>60</v>
      </c>
    </row>
    <row r="112" spans="1:7" ht="38.25" customHeight="1" x14ac:dyDescent="0.2">
      <c r="A112" s="2" t="s">
        <v>214</v>
      </c>
      <c r="B112" s="2" t="s">
        <v>215</v>
      </c>
      <c r="C112" s="2" t="s">
        <v>23</v>
      </c>
      <c r="D112" s="7">
        <v>8.25</v>
      </c>
      <c r="E112" s="7">
        <v>0</v>
      </c>
      <c r="F112" s="3">
        <v>0</v>
      </c>
      <c r="G112" s="3">
        <v>5</v>
      </c>
    </row>
    <row r="113" spans="1:7" ht="38.25" customHeight="1" x14ac:dyDescent="0.2">
      <c r="A113" s="2" t="s">
        <v>95</v>
      </c>
      <c r="B113" s="2" t="s">
        <v>96</v>
      </c>
      <c r="C113" s="2" t="s">
        <v>10</v>
      </c>
      <c r="D113" s="7">
        <v>0</v>
      </c>
      <c r="E113" s="7">
        <v>1.875</v>
      </c>
      <c r="F113" s="3">
        <v>150</v>
      </c>
      <c r="G113" s="3">
        <v>40</v>
      </c>
    </row>
    <row r="114" spans="1:7" ht="38.25" customHeight="1" x14ac:dyDescent="0.2">
      <c r="A114" s="2" t="s">
        <v>116</v>
      </c>
      <c r="B114" s="2" t="s">
        <v>117</v>
      </c>
      <c r="C114" s="2" t="s">
        <v>5</v>
      </c>
      <c r="D114" s="7">
        <v>63.333333333333336</v>
      </c>
      <c r="E114" s="7">
        <v>1.6666666666666665</v>
      </c>
      <c r="F114" s="3">
        <v>0</v>
      </c>
      <c r="G114" s="3">
        <v>90</v>
      </c>
    </row>
    <row r="115" spans="1:7" ht="38.25" customHeight="1" x14ac:dyDescent="0.2">
      <c r="A115" s="2" t="s">
        <v>210</v>
      </c>
      <c r="B115" s="2" t="s">
        <v>19</v>
      </c>
      <c r="C115" s="2" t="s">
        <v>4</v>
      </c>
      <c r="D115" s="7">
        <v>20.50138888888889</v>
      </c>
      <c r="E115" s="7">
        <v>5.5555555555555559E-2</v>
      </c>
      <c r="F115" s="3">
        <v>0</v>
      </c>
      <c r="G115" s="3">
        <v>2160</v>
      </c>
    </row>
    <row r="116" spans="1:7" ht="38.25" customHeight="1" x14ac:dyDescent="0.2">
      <c r="A116" s="2" t="s">
        <v>78</v>
      </c>
      <c r="B116" s="2" t="s">
        <v>30</v>
      </c>
      <c r="C116" s="2" t="s">
        <v>31</v>
      </c>
      <c r="D116" s="7">
        <v>8.2273747195213159E-2</v>
      </c>
      <c r="E116" s="7">
        <v>7.5093867334167716E-2</v>
      </c>
      <c r="F116" s="3">
        <v>1350</v>
      </c>
      <c r="G116" s="3">
        <v>400</v>
      </c>
    </row>
    <row r="117" spans="1:7" ht="15.75" customHeight="1" x14ac:dyDescent="0.2">
      <c r="F117" s="5">
        <f>SUM(F2:F116)</f>
        <v>63350</v>
      </c>
      <c r="G117" s="5">
        <f>SUM(G2:G116)</f>
        <v>39305</v>
      </c>
    </row>
    <row r="118" spans="1:7" ht="15.75" customHeight="1" x14ac:dyDescent="0.2">
      <c r="F118" s="5">
        <f>F117+G117</f>
        <v>102655</v>
      </c>
    </row>
  </sheetData>
  <autoFilter ref="A1:N116" xr:uid="{00000000-0009-0000-0000-000000000000}"/>
  <conditionalFormatting sqref="D112 D4 D6 D14:D15 D30:D32 D37 D43:D44 D50:D51 D54:D55 D60:D61 D63:D64 D66 D72 D74 D77 D79 D89:D90 D93 D96 D106">
    <cfRule type="iconSet" priority="6774">
      <iconSet>
        <cfvo type="percent" val="0"/>
        <cfvo type="num" val="15" gte="0"/>
        <cfvo type="num" val="30" gte="0"/>
      </iconSet>
    </cfRule>
  </conditionalFormatting>
  <conditionalFormatting sqref="D113:D116 D2:D3 D5 D7:D13 D16:D29 D33:D36 D38:D42 D45:D49 D52:D53 D56:D59 D62 D65 D67:D71 D73 D75:D76 D78 D80:D88 D91:D92 D94:D95 D97:D105 D107:D111">
    <cfRule type="iconSet" priority="6794">
      <iconSet>
        <cfvo type="percent" val="0"/>
        <cfvo type="num" val="15" gte="0"/>
        <cfvo type="num" val="30" gte="0"/>
      </iconSet>
    </cfRule>
  </conditionalFormatting>
  <conditionalFormatting sqref="E93:E94 E4:E5 E10 E14:E15 E26 E30:E33 E37 E43:E44 E47 E50:E51 E54:E55 E60 E62:E64 E66 E72 E77:E78 E83 E86:E87 E89:E90">
    <cfRule type="iconSet" priority="6842">
      <iconSet>
        <cfvo type="percent" val="0"/>
        <cfvo type="num" val="15" gte="0"/>
        <cfvo type="num" val="30" gte="0"/>
      </iconSet>
    </cfRule>
  </conditionalFormatting>
  <conditionalFormatting sqref="E95:E116 E6:E9 E11:E13 E16:E25 E27:E29 E34:E36 E38:E42 E45:E46 E48:E49 E52:E53 E56:E59 E61 E65 E67:E71 E84:E85 E88 E91:E92 E2:E3 E73:E76 E79:E82">
    <cfRule type="iconSet" priority="6953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53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activeCell="F1" sqref="F1:F1048576"/>
    </sheetView>
  </sheetViews>
  <sheetFormatPr defaultColWidth="14.42578125" defaultRowHeight="15.75" customHeight="1" x14ac:dyDescent="0.2"/>
  <cols>
    <col min="1" max="4" width="31" style="5" customWidth="1"/>
    <col min="5" max="5" width="41" style="4" customWidth="1"/>
    <col min="6" max="7" width="21.5703125" style="4" customWidth="1"/>
    <col min="8" max="16384" width="14.42578125" style="4"/>
  </cols>
  <sheetData>
    <row r="1" spans="1:5" ht="70.5" customHeight="1" x14ac:dyDescent="0.2">
      <c r="A1" s="1" t="s">
        <v>220</v>
      </c>
      <c r="B1" s="1" t="s">
        <v>221</v>
      </c>
      <c r="C1" s="1" t="s">
        <v>222</v>
      </c>
      <c r="D1" s="6" t="s">
        <v>226</v>
      </c>
      <c r="E1" s="3" t="s">
        <v>229</v>
      </c>
    </row>
    <row r="2" spans="1:5" ht="38.25" customHeight="1" x14ac:dyDescent="0.2">
      <c r="A2" s="2" t="s">
        <v>50</v>
      </c>
      <c r="B2" s="2" t="s">
        <v>51</v>
      </c>
      <c r="C2" s="2" t="s">
        <v>31</v>
      </c>
      <c r="D2" s="7">
        <v>0</v>
      </c>
      <c r="E2" s="3">
        <v>10</v>
      </c>
    </row>
    <row r="3" spans="1:5" ht="38.25" customHeight="1" x14ac:dyDescent="0.2">
      <c r="A3" s="2" t="s">
        <v>211</v>
      </c>
      <c r="B3" s="2" t="s">
        <v>64</v>
      </c>
      <c r="C3" s="2" t="s">
        <v>2</v>
      </c>
      <c r="D3" s="7">
        <v>0</v>
      </c>
      <c r="E3" s="3">
        <v>10</v>
      </c>
    </row>
    <row r="4" spans="1:5" ht="38.25" customHeight="1" x14ac:dyDescent="0.2">
      <c r="A4" s="2" t="s">
        <v>197</v>
      </c>
      <c r="B4" s="2" t="s">
        <v>137</v>
      </c>
      <c r="C4" s="2" t="s">
        <v>42</v>
      </c>
      <c r="D4" s="7">
        <v>0</v>
      </c>
      <c r="E4" s="3">
        <v>240</v>
      </c>
    </row>
    <row r="5" spans="1:5" ht="38.25" customHeight="1" x14ac:dyDescent="0.2">
      <c r="A5" s="2" t="s">
        <v>203</v>
      </c>
      <c r="B5" s="2" t="s">
        <v>204</v>
      </c>
      <c r="C5" s="2" t="s">
        <v>31</v>
      </c>
      <c r="D5" s="7">
        <v>0</v>
      </c>
      <c r="E5" s="3">
        <v>30</v>
      </c>
    </row>
    <row r="6" spans="1:5" ht="38.25" customHeight="1" x14ac:dyDescent="0.2">
      <c r="A6" s="2" t="s">
        <v>155</v>
      </c>
      <c r="B6" s="2" t="s">
        <v>156</v>
      </c>
      <c r="C6" s="2" t="s">
        <v>54</v>
      </c>
      <c r="D6" s="7">
        <v>0</v>
      </c>
      <c r="E6" s="3">
        <v>60</v>
      </c>
    </row>
    <row r="7" spans="1:5" ht="38.25" customHeight="1" x14ac:dyDescent="0.2">
      <c r="A7" s="2" t="s">
        <v>102</v>
      </c>
      <c r="B7" s="2" t="s">
        <v>28</v>
      </c>
      <c r="C7" s="2" t="s">
        <v>6</v>
      </c>
      <c r="D7" s="7">
        <v>0</v>
      </c>
      <c r="E7" s="3">
        <v>60</v>
      </c>
    </row>
    <row r="8" spans="1:5" ht="38.25" customHeight="1" x14ac:dyDescent="0.2">
      <c r="A8" s="2" t="s">
        <v>128</v>
      </c>
      <c r="B8" s="2" t="s">
        <v>71</v>
      </c>
      <c r="C8" s="2" t="s">
        <v>23</v>
      </c>
      <c r="D8" s="7">
        <v>0</v>
      </c>
      <c r="E8" s="3">
        <v>60</v>
      </c>
    </row>
    <row r="9" spans="1:5" ht="38.25" customHeight="1" x14ac:dyDescent="0.2">
      <c r="A9" s="2" t="s">
        <v>164</v>
      </c>
      <c r="B9" s="2" t="s">
        <v>146</v>
      </c>
      <c r="C9" s="2" t="s">
        <v>5</v>
      </c>
      <c r="D9" s="7">
        <v>0</v>
      </c>
      <c r="E9" s="3">
        <v>100</v>
      </c>
    </row>
    <row r="10" spans="1:5" ht="38.25" customHeight="1" x14ac:dyDescent="0.2">
      <c r="A10" s="2" t="s">
        <v>163</v>
      </c>
      <c r="B10" s="2" t="s">
        <v>146</v>
      </c>
      <c r="C10" s="2" t="s">
        <v>5</v>
      </c>
      <c r="D10" s="7">
        <v>0</v>
      </c>
      <c r="E10" s="3">
        <v>170</v>
      </c>
    </row>
    <row r="11" spans="1:5" ht="38.25" customHeight="1" x14ac:dyDescent="0.2">
      <c r="A11" s="2" t="s">
        <v>165</v>
      </c>
      <c r="B11" s="2" t="s">
        <v>146</v>
      </c>
      <c r="C11" s="2" t="s">
        <v>5</v>
      </c>
      <c r="D11" s="7">
        <v>0</v>
      </c>
      <c r="E11" s="3">
        <v>170</v>
      </c>
    </row>
    <row r="12" spans="1:5" ht="38.25" customHeight="1" x14ac:dyDescent="0.2">
      <c r="A12" s="2" t="s">
        <v>162</v>
      </c>
      <c r="B12" s="2" t="s">
        <v>146</v>
      </c>
      <c r="C12" s="2" t="s">
        <v>5</v>
      </c>
      <c r="D12" s="7">
        <v>0</v>
      </c>
      <c r="E12" s="3">
        <v>800</v>
      </c>
    </row>
    <row r="13" spans="1:5" ht="38.25" customHeight="1" x14ac:dyDescent="0.2">
      <c r="A13" s="2" t="s">
        <v>192</v>
      </c>
      <c r="B13" s="2" t="s">
        <v>88</v>
      </c>
      <c r="C13" s="2" t="s">
        <v>6</v>
      </c>
      <c r="D13" s="7">
        <v>0</v>
      </c>
      <c r="E13" s="3">
        <v>270</v>
      </c>
    </row>
    <row r="14" spans="1:5" ht="38.25" customHeight="1" x14ac:dyDescent="0.2">
      <c r="A14" s="2" t="s">
        <v>39</v>
      </c>
      <c r="B14" s="2" t="s">
        <v>40</v>
      </c>
      <c r="C14" s="2" t="s">
        <v>32</v>
      </c>
      <c r="D14" s="7">
        <v>0</v>
      </c>
      <c r="E14" s="3">
        <v>100</v>
      </c>
    </row>
    <row r="15" spans="1:5" ht="38.25" customHeight="1" x14ac:dyDescent="0.2">
      <c r="A15" s="2" t="s">
        <v>147</v>
      </c>
      <c r="B15" s="2" t="s">
        <v>148</v>
      </c>
      <c r="C15" s="2" t="s">
        <v>27</v>
      </c>
      <c r="D15" s="7">
        <v>0</v>
      </c>
      <c r="E15" s="3">
        <v>100</v>
      </c>
    </row>
    <row r="16" spans="1:5" ht="38.25" customHeight="1" x14ac:dyDescent="0.2">
      <c r="A16" s="2" t="s">
        <v>230</v>
      </c>
      <c r="B16" s="2" t="s">
        <v>37</v>
      </c>
      <c r="C16" s="2" t="s">
        <v>3</v>
      </c>
      <c r="D16" s="7">
        <v>0</v>
      </c>
      <c r="E16" s="3">
        <v>850</v>
      </c>
    </row>
    <row r="17" spans="1:5" ht="38.25" customHeight="1" x14ac:dyDescent="0.2">
      <c r="A17" s="2" t="s">
        <v>140</v>
      </c>
      <c r="B17" s="2" t="s">
        <v>105</v>
      </c>
      <c r="C17" s="2" t="s">
        <v>5</v>
      </c>
      <c r="D17" s="7">
        <v>0</v>
      </c>
      <c r="E17" s="3">
        <v>20</v>
      </c>
    </row>
    <row r="18" spans="1:5" ht="38.25" customHeight="1" x14ac:dyDescent="0.2">
      <c r="A18" s="2" t="s">
        <v>0</v>
      </c>
      <c r="B18" s="2" t="s">
        <v>1</v>
      </c>
      <c r="C18" s="2" t="s">
        <v>2</v>
      </c>
      <c r="D18" s="7">
        <v>0</v>
      </c>
      <c r="E18" s="3">
        <v>20</v>
      </c>
    </row>
    <row r="19" spans="1:5" ht="38.25" customHeight="1" x14ac:dyDescent="0.2">
      <c r="A19" s="2" t="s">
        <v>79</v>
      </c>
      <c r="B19" s="2" t="s">
        <v>80</v>
      </c>
      <c r="C19" s="2" t="s">
        <v>27</v>
      </c>
      <c r="D19" s="7">
        <v>0</v>
      </c>
      <c r="E19" s="3">
        <v>10</v>
      </c>
    </row>
    <row r="20" spans="1:5" ht="38.25" customHeight="1" x14ac:dyDescent="0.2">
      <c r="A20" s="2" t="s">
        <v>151</v>
      </c>
      <c r="B20" s="2" t="s">
        <v>53</v>
      </c>
      <c r="C20" s="2" t="s">
        <v>54</v>
      </c>
      <c r="D20" s="7">
        <v>0</v>
      </c>
      <c r="E20" s="3">
        <v>330</v>
      </c>
    </row>
    <row r="21" spans="1:5" ht="38.25" customHeight="1" x14ac:dyDescent="0.2">
      <c r="A21" s="2" t="s">
        <v>161</v>
      </c>
      <c r="B21" s="2" t="s">
        <v>81</v>
      </c>
      <c r="C21" s="2" t="s">
        <v>5</v>
      </c>
      <c r="D21" s="7">
        <v>0</v>
      </c>
      <c r="E21" s="3">
        <v>10</v>
      </c>
    </row>
    <row r="22" spans="1:5" ht="38.25" customHeight="1" x14ac:dyDescent="0.2">
      <c r="A22" s="2" t="s">
        <v>77</v>
      </c>
      <c r="B22" s="2" t="s">
        <v>51</v>
      </c>
      <c r="C22" s="2" t="s">
        <v>31</v>
      </c>
      <c r="D22" s="7">
        <v>0</v>
      </c>
      <c r="E22" s="3">
        <v>170</v>
      </c>
    </row>
    <row r="23" spans="1:5" ht="38.25" customHeight="1" x14ac:dyDescent="0.2">
      <c r="A23" s="2" t="s">
        <v>182</v>
      </c>
      <c r="B23" s="2" t="s">
        <v>183</v>
      </c>
      <c r="C23" s="2" t="s">
        <v>127</v>
      </c>
      <c r="D23" s="7">
        <v>0</v>
      </c>
      <c r="E23" s="3">
        <v>20</v>
      </c>
    </row>
    <row r="24" spans="1:5" ht="38.25" customHeight="1" x14ac:dyDescent="0.2">
      <c r="A24" s="2" t="s">
        <v>210</v>
      </c>
      <c r="B24" s="2" t="s">
        <v>19</v>
      </c>
      <c r="C24" s="2" t="s">
        <v>4</v>
      </c>
      <c r="D24" s="7">
        <v>0</v>
      </c>
      <c r="E24" s="3">
        <v>1080</v>
      </c>
    </row>
    <row r="25" spans="1:5" ht="38.25" customHeight="1" x14ac:dyDescent="0.2">
      <c r="A25" s="2" t="s">
        <v>138</v>
      </c>
      <c r="B25" s="2" t="s">
        <v>139</v>
      </c>
      <c r="C25" s="2" t="s">
        <v>18</v>
      </c>
      <c r="D25" s="7">
        <v>0.17045454545454547</v>
      </c>
      <c r="E25" s="3">
        <v>20</v>
      </c>
    </row>
    <row r="26" spans="1:5" ht="38.25" customHeight="1" x14ac:dyDescent="0.2">
      <c r="A26" s="2" t="s">
        <v>20</v>
      </c>
      <c r="B26" s="2" t="s">
        <v>21</v>
      </c>
      <c r="C26" s="2" t="s">
        <v>18</v>
      </c>
      <c r="D26" s="7">
        <v>0.3</v>
      </c>
      <c r="E26" s="3">
        <v>330</v>
      </c>
    </row>
    <row r="27" spans="1:5" ht="38.25" customHeight="1" x14ac:dyDescent="0.2">
      <c r="A27" s="2" t="s">
        <v>216</v>
      </c>
      <c r="B27" s="2" t="s">
        <v>209</v>
      </c>
      <c r="C27" s="2" t="s">
        <v>54</v>
      </c>
      <c r="D27" s="7">
        <v>0.375</v>
      </c>
      <c r="E27" s="3">
        <v>30</v>
      </c>
    </row>
    <row r="28" spans="1:5" ht="38.25" customHeight="1" x14ac:dyDescent="0.2">
      <c r="A28" s="2" t="s">
        <v>186</v>
      </c>
      <c r="B28" s="2" t="s">
        <v>187</v>
      </c>
      <c r="C28" s="2" t="s">
        <v>127</v>
      </c>
      <c r="D28" s="7">
        <v>0.42</v>
      </c>
      <c r="E28" s="3">
        <v>20</v>
      </c>
    </row>
    <row r="29" spans="1:5" ht="38.25" customHeight="1" x14ac:dyDescent="0.2">
      <c r="A29" s="2" t="s">
        <v>188</v>
      </c>
      <c r="B29" s="2" t="s">
        <v>15</v>
      </c>
      <c r="C29" s="2" t="s">
        <v>5</v>
      </c>
      <c r="D29" s="7">
        <v>0.49523809523809531</v>
      </c>
      <c r="E29" s="3">
        <v>110</v>
      </c>
    </row>
    <row r="30" spans="1:5" ht="38.25" customHeight="1" x14ac:dyDescent="0.2">
      <c r="A30" s="2" t="s">
        <v>143</v>
      </c>
      <c r="B30" s="2" t="s">
        <v>21</v>
      </c>
      <c r="C30" s="2" t="s">
        <v>18</v>
      </c>
      <c r="D30" s="7">
        <v>0.92999999999999994</v>
      </c>
      <c r="E30" s="3">
        <v>70</v>
      </c>
    </row>
    <row r="31" spans="1:5" ht="38.25" customHeight="1" x14ac:dyDescent="0.2">
      <c r="A31" s="2" t="s">
        <v>169</v>
      </c>
      <c r="B31" s="2" t="s">
        <v>170</v>
      </c>
      <c r="C31" s="2" t="s">
        <v>10</v>
      </c>
      <c r="D31" s="7">
        <v>1.2240000000000002</v>
      </c>
      <c r="E31" s="3">
        <v>40</v>
      </c>
    </row>
    <row r="32" spans="1:5" ht="38.25" customHeight="1" x14ac:dyDescent="0.2">
      <c r="A32" s="2" t="s">
        <v>129</v>
      </c>
      <c r="B32" s="2" t="s">
        <v>130</v>
      </c>
      <c r="C32" s="2" t="s">
        <v>32</v>
      </c>
      <c r="D32" s="7">
        <v>1.7117117117117115</v>
      </c>
      <c r="E32" s="3">
        <v>10</v>
      </c>
    </row>
    <row r="33" spans="1:5" ht="38.25" customHeight="1" x14ac:dyDescent="0.2">
      <c r="A33" s="2" t="s">
        <v>103</v>
      </c>
      <c r="B33" s="2" t="s">
        <v>104</v>
      </c>
      <c r="C33" s="2" t="s">
        <v>2</v>
      </c>
      <c r="D33" s="7">
        <v>1.72</v>
      </c>
      <c r="E33" s="3">
        <v>200</v>
      </c>
    </row>
    <row r="34" spans="1:5" ht="38.25" customHeight="1" x14ac:dyDescent="0.2">
      <c r="A34" s="2" t="s">
        <v>181</v>
      </c>
      <c r="B34" s="2" t="s">
        <v>99</v>
      </c>
      <c r="C34" s="2" t="s">
        <v>42</v>
      </c>
      <c r="D34" s="7">
        <v>1.9337016574585637</v>
      </c>
      <c r="E34" s="3">
        <v>20</v>
      </c>
    </row>
    <row r="35" spans="1:5" ht="38.25" customHeight="1" x14ac:dyDescent="0.2">
      <c r="A35" s="2" t="s">
        <v>98</v>
      </c>
      <c r="B35" s="2" t="s">
        <v>52</v>
      </c>
      <c r="C35" s="2" t="s">
        <v>2</v>
      </c>
      <c r="D35" s="7">
        <v>2</v>
      </c>
      <c r="E35" s="3">
        <v>10</v>
      </c>
    </row>
    <row r="36" spans="1:5" ht="38.25" customHeight="1" x14ac:dyDescent="0.2">
      <c r="A36" s="2" t="s">
        <v>60</v>
      </c>
      <c r="B36" s="2" t="s">
        <v>61</v>
      </c>
      <c r="C36" s="2" t="s">
        <v>5</v>
      </c>
      <c r="D36" s="7">
        <v>2.06</v>
      </c>
      <c r="E36" s="3">
        <v>50</v>
      </c>
    </row>
    <row r="37" spans="1:5" ht="38.25" customHeight="1" x14ac:dyDescent="0.2">
      <c r="A37" s="2" t="s">
        <v>180</v>
      </c>
      <c r="B37" s="2" t="s">
        <v>90</v>
      </c>
      <c r="C37" s="2" t="s">
        <v>23</v>
      </c>
      <c r="D37" s="7">
        <v>2.5909090909090908</v>
      </c>
      <c r="E37" s="3">
        <v>10</v>
      </c>
    </row>
    <row r="38" spans="1:5" ht="38.25" customHeight="1" x14ac:dyDescent="0.2">
      <c r="A38" s="2" t="s">
        <v>141</v>
      </c>
      <c r="B38" s="2" t="s">
        <v>15</v>
      </c>
      <c r="C38" s="2" t="s">
        <v>5</v>
      </c>
      <c r="D38" s="7">
        <v>2.7292186942561538</v>
      </c>
      <c r="E38" s="3">
        <v>190</v>
      </c>
    </row>
    <row r="39" spans="1:5" ht="38.25" customHeight="1" x14ac:dyDescent="0.2">
      <c r="A39" s="2" t="s">
        <v>58</v>
      </c>
      <c r="B39" s="2" t="s">
        <v>59</v>
      </c>
      <c r="C39" s="2" t="s">
        <v>23</v>
      </c>
      <c r="D39" s="7">
        <v>3.1645569620253164</v>
      </c>
      <c r="E39" s="3">
        <v>30</v>
      </c>
    </row>
    <row r="40" spans="1:5" ht="38.25" customHeight="1" x14ac:dyDescent="0.2">
      <c r="A40" s="2" t="s">
        <v>172</v>
      </c>
      <c r="B40" s="2" t="s">
        <v>173</v>
      </c>
      <c r="C40" s="2" t="s">
        <v>6</v>
      </c>
      <c r="D40" s="7">
        <v>3.4285714285714284</v>
      </c>
      <c r="E40" s="3">
        <v>70</v>
      </c>
    </row>
    <row r="41" spans="1:5" ht="38.25" customHeight="1" x14ac:dyDescent="0.2">
      <c r="A41" s="2" t="s">
        <v>92</v>
      </c>
      <c r="B41" s="2" t="s">
        <v>93</v>
      </c>
      <c r="C41" s="2" t="s">
        <v>23</v>
      </c>
      <c r="D41" s="7">
        <v>3.4337349397590358</v>
      </c>
      <c r="E41" s="3">
        <v>10</v>
      </c>
    </row>
    <row r="42" spans="1:5" ht="38.25" customHeight="1" x14ac:dyDescent="0.2">
      <c r="A42" s="2" t="s">
        <v>101</v>
      </c>
      <c r="B42" s="2" t="s">
        <v>96</v>
      </c>
      <c r="C42" s="2" t="s">
        <v>10</v>
      </c>
      <c r="D42" s="7">
        <v>3.75</v>
      </c>
      <c r="E42" s="3">
        <v>130</v>
      </c>
    </row>
    <row r="43" spans="1:5" ht="38.25" customHeight="1" x14ac:dyDescent="0.2">
      <c r="A43" s="2" t="s">
        <v>114</v>
      </c>
      <c r="B43" s="2" t="s">
        <v>115</v>
      </c>
      <c r="C43" s="2" t="s">
        <v>5</v>
      </c>
      <c r="D43" s="7">
        <v>3.75</v>
      </c>
      <c r="E43" s="3">
        <v>70</v>
      </c>
    </row>
    <row r="44" spans="1:5" ht="38.25" customHeight="1" x14ac:dyDescent="0.2">
      <c r="A44" s="2" t="s">
        <v>121</v>
      </c>
      <c r="B44" s="2" t="s">
        <v>122</v>
      </c>
      <c r="C44" s="2" t="s">
        <v>27</v>
      </c>
      <c r="D44" s="7">
        <v>4.5</v>
      </c>
      <c r="E44" s="3">
        <v>40</v>
      </c>
    </row>
    <row r="45" spans="1:5" ht="38.25" customHeight="1" x14ac:dyDescent="0.2">
      <c r="A45" s="2" t="s">
        <v>46</v>
      </c>
      <c r="B45" s="2" t="s">
        <v>47</v>
      </c>
      <c r="C45" s="2" t="s">
        <v>18</v>
      </c>
      <c r="D45" s="7">
        <v>4.5</v>
      </c>
      <c r="E45" s="3">
        <v>70</v>
      </c>
    </row>
    <row r="46" spans="1:5" ht="38.25" customHeight="1" x14ac:dyDescent="0.2">
      <c r="A46" s="2" t="s">
        <v>25</v>
      </c>
      <c r="B46" s="2" t="s">
        <v>53</v>
      </c>
      <c r="C46" s="2" t="s">
        <v>54</v>
      </c>
      <c r="D46" s="7">
        <v>4.5465994962216625</v>
      </c>
      <c r="E46" s="3">
        <v>80</v>
      </c>
    </row>
    <row r="47" spans="1:5" ht="38.25" customHeight="1" x14ac:dyDescent="0.2">
      <c r="A47" s="2" t="s">
        <v>94</v>
      </c>
      <c r="B47" s="2" t="s">
        <v>28</v>
      </c>
      <c r="C47" s="2" t="s">
        <v>6</v>
      </c>
      <c r="D47" s="7">
        <v>4.5476190476190474</v>
      </c>
      <c r="E47" s="3">
        <v>40</v>
      </c>
    </row>
    <row r="48" spans="1:5" ht="38.25" customHeight="1" x14ac:dyDescent="0.2">
      <c r="A48" s="2" t="s">
        <v>25</v>
      </c>
      <c r="B48" s="2" t="s">
        <v>26</v>
      </c>
      <c r="C48" s="2" t="s">
        <v>27</v>
      </c>
      <c r="D48" s="7">
        <v>4.8869047619047619</v>
      </c>
      <c r="E48" s="3">
        <v>170</v>
      </c>
    </row>
    <row r="49" spans="1:5" ht="38.25" customHeight="1" x14ac:dyDescent="0.2">
      <c r="A49" s="2" t="s">
        <v>69</v>
      </c>
      <c r="B49" s="2" t="s">
        <v>21</v>
      </c>
      <c r="C49" s="2" t="s">
        <v>18</v>
      </c>
      <c r="D49" s="7">
        <v>5.1360000000000001</v>
      </c>
      <c r="E49" s="3">
        <v>80</v>
      </c>
    </row>
    <row r="50" spans="1:5" ht="38.25" customHeight="1" x14ac:dyDescent="0.2">
      <c r="A50" s="2" t="s">
        <v>168</v>
      </c>
      <c r="B50" s="2" t="s">
        <v>100</v>
      </c>
      <c r="C50" s="2" t="s">
        <v>5</v>
      </c>
      <c r="D50" s="7">
        <v>5.671875</v>
      </c>
      <c r="E50" s="3">
        <v>210</v>
      </c>
    </row>
    <row r="51" spans="1:5" ht="38.25" customHeight="1" x14ac:dyDescent="0.2">
      <c r="A51" s="2" t="s">
        <v>78</v>
      </c>
      <c r="B51" s="2" t="s">
        <v>30</v>
      </c>
      <c r="C51" s="2" t="s">
        <v>31</v>
      </c>
      <c r="D51" s="7">
        <v>7.074829931972789</v>
      </c>
      <c r="E51" s="3">
        <v>30</v>
      </c>
    </row>
    <row r="52" spans="1:5" ht="38.25" customHeight="1" x14ac:dyDescent="0.2">
      <c r="A52" s="2" t="s">
        <v>189</v>
      </c>
      <c r="B52" s="2" t="s">
        <v>9</v>
      </c>
      <c r="C52" s="2" t="s">
        <v>10</v>
      </c>
      <c r="D52" s="7">
        <v>7.329842931937173</v>
      </c>
      <c r="E52" s="3">
        <v>40</v>
      </c>
    </row>
    <row r="53" spans="1:5" ht="15.75" customHeight="1" x14ac:dyDescent="0.2">
      <c r="E53" s="4">
        <f>SUM(E2:E52)</f>
        <v>6870</v>
      </c>
    </row>
  </sheetData>
  <autoFilter ref="A1:L52" xr:uid="{00000000-0009-0000-0000-000001000000}">
    <sortState xmlns:xlrd2="http://schemas.microsoft.com/office/spreadsheetml/2017/richdata2" ref="A2:J52">
      <sortCondition ref="D1:D52"/>
    </sortState>
  </autoFilter>
  <conditionalFormatting sqref="D47:D52 D5:D7 D9:D13 D18:D20 D24:D27 D29:D30 D33:D34 D37 D41 D43">
    <cfRule type="iconSet" priority="6986">
      <iconSet>
        <cfvo type="percent" val="0"/>
        <cfvo type="num" val="15" gte="0"/>
        <cfvo type="num" val="30" gte="0"/>
      </iconSet>
    </cfRule>
  </conditionalFormatting>
  <conditionalFormatting sqref="D44:D46 D2:D4 D8 D14:D17 D21:D23 D28 D31:D32 D35:D36 D38:D40 D42">
    <cfRule type="iconSet" priority="7034">
      <iconSet>
        <cfvo type="percent" val="0"/>
        <cfvo type="num" val="15" gte="0"/>
        <cfvo type="num" val="30" gte="0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Pauta 16.0 - Termoestaveis</vt:lpstr>
      <vt:lpstr>Pauta 16.0 - Propofol termolabi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</dc:creator>
  <cp:lastModifiedBy>Priscilla</cp:lastModifiedBy>
  <dcterms:created xsi:type="dcterms:W3CDTF">2021-07-02T22:36:48Z</dcterms:created>
  <dcterms:modified xsi:type="dcterms:W3CDTF">2021-07-02T22:36:48Z</dcterms:modified>
</cp:coreProperties>
</file>